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45" windowHeight="11580"/>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1" i="1"/>
  <c r="B131" i="1" l="1"/>
  <c r="S131" i="1" l="1"/>
  <c r="AA130" i="1" l="1"/>
  <c r="AA125" i="1"/>
  <c r="AA126" i="1"/>
  <c r="AA127" i="1"/>
  <c r="AA128" i="1"/>
  <c r="AA129"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84" i="1"/>
  <c r="AA85" i="1"/>
  <c r="AA86" i="1"/>
  <c r="AA87" i="1"/>
  <c r="AA88" i="1"/>
  <c r="AA89" i="1"/>
  <c r="AA90" i="1"/>
  <c r="AA91" i="1"/>
  <c r="AA92" i="1"/>
  <c r="AA93" i="1"/>
  <c r="AA94" i="1"/>
  <c r="AA95" i="1"/>
  <c r="AA96" i="1"/>
  <c r="AA97" i="1"/>
  <c r="AA98" i="1"/>
  <c r="AA99" i="1"/>
  <c r="AA100" i="1"/>
  <c r="AA101" i="1"/>
  <c r="AA62" i="1"/>
  <c r="AA63" i="1"/>
  <c r="AA64" i="1"/>
  <c r="AA65" i="1"/>
  <c r="AA66" i="1"/>
  <c r="AA67" i="1"/>
  <c r="AA68" i="1"/>
  <c r="AA69" i="1"/>
  <c r="AA70" i="1"/>
  <c r="AA71" i="1"/>
  <c r="AA72" i="1"/>
  <c r="AA73" i="1"/>
  <c r="AA74" i="1"/>
  <c r="AA75" i="1"/>
  <c r="AA76" i="1"/>
  <c r="AA77" i="1"/>
  <c r="AA78" i="1"/>
  <c r="AA79" i="1"/>
  <c r="AA80" i="1"/>
  <c r="AA81" i="1"/>
  <c r="AA82" i="1"/>
  <c r="AA83"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13" i="1"/>
  <c r="AA14" i="1"/>
  <c r="AA15" i="1"/>
  <c r="AA16" i="1"/>
  <c r="AA17" i="1"/>
  <c r="AA18" i="1"/>
  <c r="AA19" i="1"/>
  <c r="AA20" i="1"/>
  <c r="AA21" i="1"/>
  <c r="AA22" i="1"/>
  <c r="AA23" i="1"/>
  <c r="AA24" i="1"/>
  <c r="AA25" i="1"/>
  <c r="AA26" i="1"/>
  <c r="AA27" i="1"/>
  <c r="AA28" i="1"/>
  <c r="AA29" i="1"/>
  <c r="AA30" i="1"/>
  <c r="AA31" i="1"/>
  <c r="AA32" i="1"/>
  <c r="AA33" i="1"/>
  <c r="AA34" i="1"/>
  <c r="AA35" i="1"/>
  <c r="AA36" i="1"/>
  <c r="AA12" i="1"/>
  <c r="AA11" i="1"/>
  <c r="O131" i="1" l="1"/>
  <c r="Y131" i="1" l="1"/>
  <c r="X131" i="1"/>
  <c r="U131" i="1" l="1"/>
  <c r="T131" i="1"/>
  <c r="D131" i="1"/>
  <c r="C131" i="1"/>
  <c r="P131" i="1"/>
  <c r="J131" i="1"/>
  <c r="I131" i="1"/>
  <c r="G131" i="1"/>
  <c r="F131" i="1"/>
  <c r="AA131" i="1" l="1"/>
  <c r="H131" i="1" l="1"/>
  <c r="N131" i="1"/>
  <c r="E131" i="1" l="1"/>
  <c r="K131" i="1" s="1"/>
</calcChain>
</file>

<file path=xl/sharedStrings.xml><?xml version="1.0" encoding="utf-8"?>
<sst xmlns="http://schemas.openxmlformats.org/spreadsheetml/2006/main" count="511" uniqueCount="148">
  <si>
    <t>County</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</si>
  <si>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</si>
  <si>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</si>
  <si>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</si>
  <si>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</si>
  <si>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</si>
  <si>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</si>
  <si>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</si>
  <si>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</si>
  <si>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</si>
  <si>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</si>
  <si>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</si>
  <si>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</si>
  <si>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</si>
  <si>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</si>
  <si>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</si>
  <si>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</si>
  <si>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</si>
  <si>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</si>
  <si>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</si>
  <si>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</si>
  <si>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</si>
  <si>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</si>
  <si>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</si>
  <si>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</si>
  <si>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</si>
  <si>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</si>
  <si>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</si>
  <si>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</si>
  <si>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</si>
  <si>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</si>
  <si>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</si>
  <si>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</si>
  <si>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</si>
  <si>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</si>
  <si>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</si>
  <si>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</si>
  <si>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</si>
  <si>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</si>
  <si>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</si>
  <si>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</si>
  <si>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</si>
  <si>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</si>
  <si>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</si>
  <si>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</si>
  <si>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</si>
  <si>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</si>
  <si>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</si>
  <si>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</si>
  <si>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</si>
  <si>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</si>
  <si>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</si>
  <si>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</si>
  <si>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</si>
  <si>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</si>
  <si>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</si>
  <si>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</si>
  <si>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</si>
  <si>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</si>
  <si>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</si>
  <si>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</si>
  <si>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</si>
  <si>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</si>
  <si>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</si>
  <si>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</si>
  <si>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</si>
  <si>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</si>
  <si>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</si>
  <si>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</si>
  <si>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</si>
  <si>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</si>
  <si>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</si>
  <si>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</si>
  <si>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</si>
  <si>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</si>
  <si>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</si>
  <si>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</si>
  <si>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</si>
  <si>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</si>
  <si>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</si>
  <si>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</si>
  <si>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</si>
  <si>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</si>
  <si>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</si>
  <si>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</si>
  <si>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</si>
  <si>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</si>
  <si>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</si>
  <si>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</si>
  <si>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</si>
  <si>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</si>
  <si>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</si>
  <si>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</si>
  <si>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</si>
  <si>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</si>
  <si>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</si>
  <si>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</si>
  <si>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</si>
  <si>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</si>
  <si>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</si>
  <si>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</si>
  <si>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</si>
  <si>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</si>
  <si>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</si>
  <si>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</si>
  <si>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</si>
  <si>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</si>
  <si>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</si>
  <si>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</si>
  <si>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</si>
  <si>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</si>
  <si>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</si>
  <si>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</si>
  <si>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</si>
  <si>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</si>
  <si>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</si>
  <si>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</si>
  <si>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</si>
  <si>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</si>
  <si>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</si>
  <si>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</si>
  <si>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TOTALS</t>
  </si>
  <si>
    <t>All Ballots SENT</t>
  </si>
  <si>
    <t>All Ballots RETURNED</t>
  </si>
  <si>
    <t>% ALL Returned</t>
  </si>
  <si>
    <t>Excused In-person</t>
  </si>
  <si>
    <t>No Excuse In-person</t>
  </si>
  <si>
    <t>UNOFFICIAL Total Absentee</t>
  </si>
  <si>
    <t>DEM Excused In-person</t>
  </si>
  <si>
    <t>REP Excused In-person</t>
  </si>
  <si>
    <t>DEM No Excuse In-person</t>
  </si>
  <si>
    <t>REP No Excuse In-person</t>
  </si>
  <si>
    <t>FPCA Applications</t>
  </si>
  <si>
    <t>FPCA RETURNED</t>
  </si>
  <si>
    <t>All Mail-in Applications</t>
  </si>
  <si>
    <t>DEM Mail-in Applications</t>
  </si>
  <si>
    <t>REP Mail-in Applications</t>
  </si>
  <si>
    <t>DEM Ballots Sent</t>
  </si>
  <si>
    <t>REP Ballots Sent</t>
  </si>
  <si>
    <t>DEM Ballots RETURNED</t>
  </si>
  <si>
    <t>REP Ballots RETURNED</t>
  </si>
  <si>
    <t>NOTE: These numbers are UNOFFICIAL and are not to be used to compare to any Election results or other data source from SBE or any other agency.</t>
  </si>
  <si>
    <t xml:space="preserve">What is an FPCA? </t>
  </si>
  <si>
    <t xml:space="preserve">      The Federal Postcard Application is an absentee ballot request method only available to miltary and overseas voters.</t>
  </si>
  <si>
    <t xml:space="preserve">      Jurisdictions participating in both the primary election as well as a special election may have total numbers of absentee votes that are higher than just the DEM and REP ballots combined as no party affiliation is required to participate in the special election.</t>
  </si>
  <si>
    <t xml:space="preserve">After the Online Absentee request period has ended, why would the numbers in those columns change?  </t>
  </si>
  <si>
    <t xml:space="preserve">      They change because things happen that must be reflected in the election process, such as; people die and are removed, in certain circumstances a Mail-in Absentee may be legally voided so that a citizen can vote in person instead.</t>
  </si>
  <si>
    <t xml:space="preserve">Why is the total number of votes column different than the DEM and REP columns combined?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</si>
</sst>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1"/>
      <name val="Calibri"/>
      <family val="2"/>
      <scheme val="minor"/>
    </font>
    <font>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9B8AD"/>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bottom style="thin">
        <color auto="1"/>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3" fontId="0" fillId="0" borderId="0" xfId="0" applyNumberFormat="1"/>
    <xf numFmtId="3" fontId="1" fillId="0" borderId="0" xfId="0" applyNumberFormat="1" applyFont="1"/>
    <xf numFmtId="0" fontId="1" fillId="0" borderId="0" xfId="0" applyFont="1"/>
    <xf numFmtId="9" fontId="1" fillId="0" borderId="0" xfId="1" applyFont="1"/>
    <xf numFmtId="10" fontId="1" fillId="0" borderId="0" xfId="1" applyNumberFormat="1" applyFont="1" applyAlignment="1">
      <alignment horizontal="center"/>
    </xf>
    <xf numFmtId="10" fontId="1" fillId="0" borderId="0" xfId="0" applyNumberFormat="1" applyFont="1" applyAlignment="1">
      <alignment horizontal="center"/>
    </xf>
    <xf numFmtId="3" fontId="1" fillId="0" borderId="0" xfId="1" applyNumberFormat="1" applyFont="1" applyAlignment="1">
      <alignment horizontal="right"/>
    </xf>
    <xf numFmtId="0" fontId="1" fillId="0" borderId="0" xfId="0" applyFont="1" applyAlignment="1">
      <alignment vertical="center"/>
    </xf>
    <xf numFmtId="0" fontId="1" fillId="0" borderId="1" xfId="0" applyFont="1" applyBorder="1" applyAlignment="1">
      <alignment vertical="center"/>
    </xf>
    <xf numFmtId="3" fontId="1" fillId="2" borderId="2" xfId="0" applyNumberFormat="1" applyFont="1" applyFill="1" applyBorder="1" applyAlignment="1">
      <alignment vertical="center"/>
    </xf>
    <xf numFmtId="3" fontId="1" fillId="6" borderId="2" xfId="0" applyNumberFormat="1" applyFont="1" applyFill="1" applyBorder="1" applyAlignment="1">
      <alignment vertical="center"/>
    </xf>
    <xf numFmtId="3" fontId="1" fillId="7" borderId="2" xfId="0" applyNumberFormat="1" applyFont="1" applyFill="1" applyBorder="1" applyAlignment="1">
      <alignment vertical="center"/>
    </xf>
    <xf numFmtId="10" fontId="1" fillId="2" borderId="2" xfId="0" applyNumberFormat="1" applyFont="1" applyFill="1" applyBorder="1" applyAlignment="1">
      <alignment horizontal="center" vertical="center"/>
    </xf>
    <xf numFmtId="10" fontId="1" fillId="3" borderId="2" xfId="0" applyNumberFormat="1" applyFont="1" applyFill="1" applyBorder="1" applyAlignment="1">
      <alignment horizontal="center" vertical="center"/>
    </xf>
    <xf numFmtId="0" fontId="1" fillId="0" borderId="2" xfId="0" applyFont="1" applyBorder="1" applyAlignment="1">
      <alignment vertical="center"/>
    </xf>
    <xf numFmtId="3" fontId="1" fillId="8" borderId="2" xfId="0" applyNumberFormat="1" applyFont="1" applyFill="1" applyBorder="1" applyAlignment="1">
      <alignment vertical="center"/>
    </xf>
    <xf numFmtId="3" fontId="1" fillId="5" borderId="2" xfId="0" applyNumberFormat="1" applyFont="1" applyFill="1" applyBorder="1" applyAlignment="1">
      <alignment vertical="center"/>
    </xf>
    <xf numFmtId="3" fontId="1" fillId="0" borderId="2" xfId="0" applyNumberFormat="1" applyFont="1" applyFill="1" applyBorder="1" applyAlignment="1">
      <alignment vertical="center"/>
    </xf>
    <xf numFmtId="10" fontId="1" fillId="9" borderId="2" xfId="0" applyNumberFormat="1" applyFont="1" applyFill="1" applyBorder="1" applyAlignment="1">
      <alignment horizontal="center" vertical="center"/>
    </xf>
    <xf numFmtId="10" fontId="1" fillId="10" borderId="2" xfId="0" applyNumberFormat="1" applyFont="1" applyFill="1" applyBorder="1" applyAlignment="1">
      <alignment horizontal="center" vertical="center"/>
    </xf>
    <xf numFmtId="3" fontId="1" fillId="3" borderId="2" xfId="0" applyNumberFormat="1" applyFont="1" applyFill="1" applyBorder="1" applyAlignment="1">
      <alignment vertical="center"/>
    </xf>
    <xf numFmtId="0" fontId="5" fillId="4" borderId="3" xfId="0" applyFont="1" applyFill="1" applyBorder="1" applyAlignment="1">
      <alignment vertical="center"/>
    </xf>
    <xf numFmtId="3" fontId="3" fillId="0" borderId="0" xfId="0" applyNumberFormat="1" applyFont="1"/>
    <xf numFmtId="0" fontId="3" fillId="0" borderId="0" xfId="0" applyFont="1"/>
    <xf numFmtId="10" fontId="7" fillId="0" borderId="0" xfId="0" applyNumberFormat="1" applyFont="1" applyAlignment="1">
      <alignment horizontal="center"/>
    </xf>
    <xf numFmtId="0" fontId="6" fillId="11" borderId="4" xfId="0" applyFont="1" applyFill="1" applyBorder="1" applyAlignment="1">
      <alignment horizontal="center" vertical="center"/>
    </xf>
    <xf numFmtId="0" fontId="6" fillId="0" borderId="0" xfId="0" applyFont="1" applyBorder="1" applyAlignment="1">
      <alignment vertical="center"/>
    </xf>
    <xf numFmtId="0" fontId="7" fillId="0" borderId="0" xfId="0" applyFont="1" applyAlignment="1">
      <alignment vertical="center"/>
    </xf>
    <xf numFmtId="0" fontId="3" fillId="0" borderId="0" xfId="0" applyFont="1" applyAlignment="1">
      <alignment vertical="center" wrapText="1"/>
    </xf>
    <xf numFmtId="0" fontId="4" fillId="0" borderId="5" xfId="0" applyFont="1" applyBorder="1" applyAlignment="1">
      <alignment vertical="center"/>
    </xf>
    <xf numFmtId="0" fontId="3"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F9B8AD"/>
      <color rgb="FFF7A091"/>
      <color rgb="FFF3715B"/>
      <color rgb="FFF68F7E"/>
      <color rgb="FFFED7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tabSelected="1" zoomScaleNormal="100" workbookViewId="0">
      <pane ySplit="10" topLeftCell="A11" activePane="bottomLeft" state="frozen"/>
      <selection pane="bottomLeft" activeCell="W7" sqref="W7"/>
    </sheetView>
  </sheetViews>
  <sheetFormatPr defaultRowHeight="15" x14ac:dyDescent="0.25"/>
  <cols>
    <col min="1" max="1" width="14.28515625" bestFit="1" customWidth="1"/>
    <col min="2" max="2" width="22" style="1" bestFit="1" customWidth="1"/>
    <col min="3" max="3" width="23.5703125" style="1" bestFit="1" customWidth="1"/>
    <col min="4" max="4" width="22.85546875" style="1" bestFit="1" customWidth="1"/>
    <col min="5" max="5" width="15.85546875" style="1" customWidth="1"/>
    <col min="6" max="6" width="16" style="1" bestFit="1" customWidth="1"/>
    <col min="7" max="7" width="15.28515625" style="1" bestFit="1" customWidth="1"/>
    <col min="8" max="8" width="20" style="1" customWidth="1"/>
    <col min="9" max="9" width="21.5703125" style="1" bestFit="1" customWidth="1"/>
    <col min="10" max="10" width="20.7109375" style="1" bestFit="1" customWidth="1"/>
    <col min="11" max="11" width="20" style="6" customWidth="1"/>
    <col min="12" max="12" width="5" style="6" customWidth="1"/>
    <col min="13" max="13" width="14.28515625" style="6" customWidth="1"/>
    <col min="14" max="14" width="19" style="1" customWidth="1"/>
    <col min="15" max="15" width="22.5703125" style="1" bestFit="1" customWidth="1"/>
    <col min="16" max="16" width="21.85546875" style="1" bestFit="1" customWidth="1"/>
    <col min="17" max="17" width="4.5703125" customWidth="1"/>
    <col min="18" max="18" width="14.28515625" style="6" bestFit="1" customWidth="1"/>
    <col min="19" max="19" width="19" style="1" customWidth="1"/>
    <col min="20" max="21" width="23.85546875" bestFit="1" customWidth="1"/>
    <col min="22" max="22" width="4.140625" customWidth="1"/>
    <col min="23" max="23" width="14.28515625" style="6" bestFit="1" customWidth="1"/>
    <col min="24" max="24" width="17.28515625" style="6" bestFit="1" customWidth="1"/>
    <col min="25" max="25" width="15.5703125" style="6" bestFit="1" customWidth="1"/>
    <col min="26" max="26" width="4" customWidth="1"/>
    <col min="27" max="27" width="26" bestFit="1" customWidth="1"/>
  </cols>
  <sheetData>
    <row r="1" spans="1:27" ht="37.5" customHeight="1" thickBot="1" x14ac:dyDescent="0.3">
      <c r="A1" s="26" t="s">
        <v>141</v>
      </c>
      <c r="B1" s="26"/>
      <c r="C1" s="26"/>
      <c r="D1" s="26"/>
      <c r="E1" s="26"/>
      <c r="F1" s="26"/>
      <c r="G1" s="26"/>
      <c r="H1" s="26"/>
      <c r="I1" s="26"/>
      <c r="J1" s="26"/>
      <c r="K1" s="26"/>
      <c r="L1" s="26"/>
      <c r="M1" s="26"/>
      <c r="N1" s="26"/>
      <c r="O1" s="26"/>
      <c r="W1"/>
      <c r="X1"/>
      <c r="Y1"/>
    </row>
    <row r="2" spans="1:27" ht="11.25" customHeight="1" thickTop="1" x14ac:dyDescent="0.25">
      <c r="A2" s="27"/>
      <c r="B2" s="27"/>
      <c r="C2" s="27"/>
      <c r="D2" s="27"/>
      <c r="E2" s="27"/>
      <c r="F2" s="27"/>
      <c r="G2" s="27"/>
      <c r="H2" s="27"/>
      <c r="I2" s="27"/>
      <c r="J2" s="27"/>
      <c r="K2" s="27"/>
      <c r="L2" s="27"/>
      <c r="M2" s="27"/>
      <c r="N2" s="27"/>
      <c r="O2" s="27"/>
      <c r="W2"/>
      <c r="X2"/>
      <c r="Y2"/>
    </row>
    <row r="3" spans="1:27" s="24" customFormat="1" ht="25.5" customHeight="1" x14ac:dyDescent="0.25">
      <c r="A3" s="28" t="s">
        <v>145</v>
      </c>
      <c r="B3" s="28"/>
      <c r="C3" s="28"/>
      <c r="D3" s="28"/>
      <c r="E3" s="28"/>
      <c r="F3" s="28"/>
      <c r="G3" s="28"/>
      <c r="H3" s="28"/>
      <c r="I3" s="28"/>
      <c r="J3" s="28"/>
      <c r="K3" s="28"/>
      <c r="L3" s="28"/>
      <c r="M3" s="28"/>
      <c r="N3" s="28"/>
      <c r="O3" s="28"/>
      <c r="P3" s="23"/>
      <c r="R3" s="25"/>
      <c r="S3" s="23"/>
    </row>
    <row r="4" spans="1:27" s="24" customFormat="1" ht="22.5" customHeight="1" x14ac:dyDescent="0.25">
      <c r="A4" s="29" t="s">
        <v>146</v>
      </c>
      <c r="B4" s="29"/>
      <c r="C4" s="29"/>
      <c r="D4" s="29"/>
      <c r="E4" s="29"/>
      <c r="F4" s="29"/>
      <c r="G4" s="29"/>
      <c r="H4" s="29"/>
      <c r="I4" s="29"/>
      <c r="J4" s="29"/>
      <c r="K4" s="29"/>
      <c r="L4" s="29"/>
      <c r="M4" s="29"/>
      <c r="N4" s="29"/>
      <c r="O4" s="29"/>
      <c r="P4" s="23"/>
      <c r="R4" s="25"/>
      <c r="S4" s="23"/>
    </row>
    <row r="5" spans="1:27" s="24" customFormat="1" ht="25.5" customHeight="1" x14ac:dyDescent="0.25">
      <c r="A5" s="28" t="s">
        <v>142</v>
      </c>
      <c r="B5" s="28"/>
      <c r="C5" s="28"/>
      <c r="D5" s="28"/>
      <c r="E5" s="28"/>
      <c r="F5" s="28"/>
      <c r="G5" s="28"/>
      <c r="H5" s="28"/>
      <c r="I5" s="28"/>
      <c r="J5" s="28"/>
      <c r="K5" s="28"/>
      <c r="L5" s="28"/>
      <c r="M5" s="28"/>
      <c r="N5" s="28"/>
      <c r="O5" s="28"/>
      <c r="P5" s="23"/>
      <c r="R5" s="25"/>
      <c r="S5" s="23"/>
    </row>
    <row r="6" spans="1:27" s="24" customFormat="1" ht="22.5" customHeight="1" x14ac:dyDescent="0.25">
      <c r="A6" s="31" t="s">
        <v>143</v>
      </c>
      <c r="B6" s="31"/>
      <c r="C6" s="31"/>
      <c r="D6" s="31"/>
      <c r="E6" s="31"/>
      <c r="F6" s="31"/>
      <c r="G6" s="31"/>
      <c r="H6" s="31"/>
      <c r="I6" s="31"/>
      <c r="J6" s="31"/>
      <c r="K6" s="31"/>
      <c r="L6" s="31"/>
      <c r="M6" s="31"/>
      <c r="N6" s="31"/>
      <c r="O6" s="31"/>
      <c r="P6" s="23"/>
      <c r="R6" s="25"/>
      <c r="S6" s="23"/>
    </row>
    <row r="7" spans="1:27" s="24" customFormat="1" ht="25.5" customHeight="1" x14ac:dyDescent="0.25">
      <c r="A7" s="28" t="s">
        <v>147</v>
      </c>
      <c r="B7" s="28"/>
      <c r="C7" s="28"/>
      <c r="D7" s="28"/>
      <c r="E7" s="28"/>
      <c r="F7" s="28"/>
      <c r="G7" s="28"/>
      <c r="H7" s="28"/>
      <c r="I7" s="28"/>
      <c r="J7" s="28"/>
      <c r="K7" s="28"/>
      <c r="L7" s="28"/>
      <c r="M7" s="28"/>
      <c r="N7" s="28"/>
      <c r="O7" s="28"/>
      <c r="P7" s="23"/>
      <c r="R7" s="25"/>
      <c r="S7" s="23"/>
    </row>
    <row r="8" spans="1:27" ht="22.5" customHeight="1" x14ac:dyDescent="0.25">
      <c r="A8" s="29" t="s">
        <v>144</v>
      </c>
      <c r="B8" s="29"/>
      <c r="C8" s="29"/>
      <c r="D8" s="29"/>
      <c r="E8" s="29"/>
      <c r="F8" s="29"/>
      <c r="G8" s="29"/>
      <c r="H8" s="29"/>
      <c r="I8" s="29"/>
      <c r="J8" s="29"/>
      <c r="K8" s="29"/>
      <c r="L8" s="29"/>
      <c r="M8" s="29"/>
      <c r="N8" s="29"/>
      <c r="O8" s="29"/>
      <c r="W8"/>
      <c r="X8"/>
      <c r="Y8"/>
    </row>
    <row r="9" spans="1:27" ht="11.25" customHeight="1" x14ac:dyDescent="0.25">
      <c r="A9" s="30"/>
      <c r="B9" s="30"/>
      <c r="C9" s="30"/>
      <c r="D9" s="30"/>
      <c r="E9" s="30"/>
      <c r="F9" s="30"/>
      <c r="G9" s="30"/>
      <c r="H9" s="30"/>
      <c r="I9" s="30"/>
      <c r="J9" s="30"/>
      <c r="K9" s="30"/>
      <c r="L9" s="30"/>
      <c r="M9" s="30"/>
      <c r="N9" s="30"/>
      <c r="O9" s="30"/>
      <c r="W9"/>
      <c r="X9"/>
      <c r="Y9"/>
    </row>
    <row r="10" spans="1:27" s="8" customFormat="1" ht="21" customHeight="1" x14ac:dyDescent="0.25">
      <c r="A10" s="9" t="s">
        <v>0</v>
      </c>
      <c r="B10" s="10" t="s">
        <v>134</v>
      </c>
      <c r="C10" s="11" t="s">
        <v>135</v>
      </c>
      <c r="D10" s="12" t="s">
        <v>136</v>
      </c>
      <c r="E10" s="10" t="s">
        <v>122</v>
      </c>
      <c r="F10" s="11" t="s">
        <v>137</v>
      </c>
      <c r="G10" s="12" t="s">
        <v>138</v>
      </c>
      <c r="H10" s="10" t="s">
        <v>123</v>
      </c>
      <c r="I10" s="11" t="s">
        <v>139</v>
      </c>
      <c r="J10" s="12" t="s">
        <v>140</v>
      </c>
      <c r="K10" s="13" t="s">
        <v>124</v>
      </c>
      <c r="L10" s="14"/>
      <c r="M10" s="15" t="s">
        <v>0</v>
      </c>
      <c r="N10" s="16" t="s">
        <v>125</v>
      </c>
      <c r="O10" s="11" t="s">
        <v>128</v>
      </c>
      <c r="P10" s="12" t="s">
        <v>129</v>
      </c>
      <c r="Q10" s="15"/>
      <c r="R10" s="15" t="s">
        <v>0</v>
      </c>
      <c r="S10" s="16" t="s">
        <v>126</v>
      </c>
      <c r="T10" s="17" t="s">
        <v>130</v>
      </c>
      <c r="U10" s="12" t="s">
        <v>131</v>
      </c>
      <c r="V10" s="18"/>
      <c r="W10" s="15" t="s">
        <v>0</v>
      </c>
      <c r="X10" s="19" t="s">
        <v>132</v>
      </c>
      <c r="Y10" s="20" t="s">
        <v>133</v>
      </c>
      <c r="Z10" s="21"/>
      <c r="AA10" s="22" t="s">
        <v>127</v>
      </c>
    </row>
    <row r="11" spans="1:27" x14ac:dyDescent="0.25">
      <c r="A11" t="s">
        <v>1</v>
      </c>
      <c r="B11">
        <v>224</v>
      </c>
      <c r="C11">
        <v>41</v>
      </c>
      <c r="D11">
        <v>183</v>
      </c>
      <c r="E11">
        <v>221</v>
      </c>
      <c r="F11">
        <v>39</v>
      </c>
      <c r="G11">
        <v>182</v>
      </c>
      <c r="H11">
        <v>156</v>
      </c>
      <c r="I11">
        <v>22</v>
      </c>
      <c r="J11">
        <v>134</v>
      </c>
      <c r="K11" s="5">
        <f>IF(E11,H11/E11,0)</f>
        <v>0.70588235294117652</v>
      </c>
      <c r="L11" s="5"/>
      <c r="M11" s="1" t="s">
        <v>1</v>
      </c>
      <c r="N11">
        <v>66</v>
      </c>
      <c r="O11">
        <v>8</v>
      </c>
      <c r="P11">
        <v>58</v>
      </c>
      <c r="R11" s="1" t="s">
        <v>1</v>
      </c>
      <c r="S11"/>
      <c r="W11" t="s">
        <v>1</v>
      </c>
      <c r="X11">
        <v>3</v>
      </c>
      <c r="Y11">
        <v>1</v>
      </c>
      <c r="AA11" s="1">
        <f>SUM(H11+Y11+N11+S11)</f>
        <v>223</v>
      </c>
    </row>
    <row r="12" spans="1:27" x14ac:dyDescent="0.25">
      <c r="A12" t="s">
        <v>2</v>
      </c>
      <c r="B12">
        <v>165</v>
      </c>
      <c r="C12">
        <v>55</v>
      </c>
      <c r="D12">
        <v>108</v>
      </c>
      <c r="E12">
        <v>163</v>
      </c>
      <c r="F12">
        <v>53</v>
      </c>
      <c r="G12">
        <v>108</v>
      </c>
      <c r="H12">
        <v>106</v>
      </c>
      <c r="I12">
        <v>31</v>
      </c>
      <c r="J12">
        <v>74</v>
      </c>
      <c r="K12" s="5">
        <f t="shared" ref="K12:K75" si="0">IF(E12,H12/E12,0)</f>
        <v>0.65030674846625769</v>
      </c>
      <c r="L12" s="5"/>
      <c r="M12" s="1" t="s">
        <v>2</v>
      </c>
      <c r="N12">
        <v>29</v>
      </c>
      <c r="O12">
        <v>3</v>
      </c>
      <c r="P12">
        <v>26</v>
      </c>
      <c r="R12" s="1" t="s">
        <v>2</v>
      </c>
      <c r="S12"/>
      <c r="W12" t="s">
        <v>2</v>
      </c>
      <c r="X12">
        <v>2</v>
      </c>
      <c r="Y12">
        <v>0</v>
      </c>
      <c r="AA12" s="1">
        <f>SUM(H12+Y12+N12+S12)</f>
        <v>135</v>
      </c>
    </row>
    <row r="13" spans="1:27" x14ac:dyDescent="0.25">
      <c r="A13" t="s">
        <v>3</v>
      </c>
      <c r="B13">
        <v>89</v>
      </c>
      <c r="C13">
        <v>40</v>
      </c>
      <c r="D13">
        <v>49</v>
      </c>
      <c r="E13">
        <v>89</v>
      </c>
      <c r="F13">
        <v>40</v>
      </c>
      <c r="G13">
        <v>49</v>
      </c>
      <c r="H13">
        <v>51</v>
      </c>
      <c r="I13">
        <v>19</v>
      </c>
      <c r="J13">
        <v>32</v>
      </c>
      <c r="K13" s="5">
        <f t="shared" si="0"/>
        <v>0.5730337078651685</v>
      </c>
      <c r="L13" s="5"/>
      <c r="M13" s="1" t="s">
        <v>3</v>
      </c>
      <c r="N13">
        <v>15</v>
      </c>
      <c r="O13">
        <v>3</v>
      </c>
      <c r="P13">
        <v>12</v>
      </c>
      <c r="R13" s="1" t="s">
        <v>3</v>
      </c>
      <c r="S13"/>
      <c r="W13" t="s">
        <v>3</v>
      </c>
      <c r="X13">
        <v>1</v>
      </c>
      <c r="Y13">
        <v>1</v>
      </c>
      <c r="AA13" s="1">
        <f t="shared" ref="AA13:AA76" si="1">SUM(H13+Y13+N13+S13)</f>
        <v>67</v>
      </c>
    </row>
    <row r="14" spans="1:27" x14ac:dyDescent="0.25">
      <c r="A14" t="s">
        <v>4</v>
      </c>
      <c r="B14">
        <v>34</v>
      </c>
      <c r="C14">
        <v>16</v>
      </c>
      <c r="D14">
        <v>18</v>
      </c>
      <c r="E14">
        <v>34</v>
      </c>
      <c r="F14">
        <v>16</v>
      </c>
      <c r="G14">
        <v>18</v>
      </c>
      <c r="H14">
        <v>20</v>
      </c>
      <c r="I14">
        <v>9</v>
      </c>
      <c r="J14">
        <v>11</v>
      </c>
      <c r="K14" s="5">
        <f t="shared" si="0"/>
        <v>0.58823529411764708</v>
      </c>
      <c r="L14" s="5"/>
      <c r="M14" s="1" t="s">
        <v>4</v>
      </c>
      <c r="N14">
        <v>14</v>
      </c>
      <c r="O14">
        <v>5</v>
      </c>
      <c r="P14">
        <v>9</v>
      </c>
      <c r="R14" s="1" t="s">
        <v>4</v>
      </c>
      <c r="S14"/>
      <c r="W14" t="s">
        <v>4</v>
      </c>
      <c r="X14">
        <v>0</v>
      </c>
      <c r="Y14">
        <v>0</v>
      </c>
      <c r="AA14" s="1">
        <f t="shared" si="1"/>
        <v>34</v>
      </c>
    </row>
    <row r="15" spans="1:27" x14ac:dyDescent="0.25">
      <c r="A15" t="s">
        <v>5</v>
      </c>
      <c r="B15">
        <v>199</v>
      </c>
      <c r="C15">
        <v>98</v>
      </c>
      <c r="D15">
        <v>98</v>
      </c>
      <c r="E15">
        <v>198</v>
      </c>
      <c r="F15">
        <v>97</v>
      </c>
      <c r="G15">
        <v>98</v>
      </c>
      <c r="H15">
        <v>126</v>
      </c>
      <c r="I15">
        <v>58</v>
      </c>
      <c r="J15">
        <v>66</v>
      </c>
      <c r="K15" s="5">
        <f t="shared" si="0"/>
        <v>0.63636363636363635</v>
      </c>
      <c r="L15" s="5"/>
      <c r="M15" s="1" t="s">
        <v>5</v>
      </c>
      <c r="N15">
        <v>48</v>
      </c>
      <c r="O15">
        <v>17</v>
      </c>
      <c r="P15">
        <v>31</v>
      </c>
      <c r="R15" s="1" t="s">
        <v>5</v>
      </c>
      <c r="S15"/>
      <c r="W15" t="s">
        <v>5</v>
      </c>
      <c r="X15">
        <v>2</v>
      </c>
      <c r="Y15">
        <v>2</v>
      </c>
      <c r="AA15" s="1">
        <f t="shared" si="1"/>
        <v>176</v>
      </c>
    </row>
    <row r="16" spans="1:27" x14ac:dyDescent="0.25">
      <c r="A16" t="s">
        <v>6</v>
      </c>
      <c r="B16">
        <v>156</v>
      </c>
      <c r="C16">
        <v>127</v>
      </c>
      <c r="D16">
        <v>29</v>
      </c>
      <c r="E16">
        <v>156</v>
      </c>
      <c r="F16">
        <v>127</v>
      </c>
      <c r="G16">
        <v>29</v>
      </c>
      <c r="H16">
        <v>125</v>
      </c>
      <c r="I16">
        <v>101</v>
      </c>
      <c r="J16">
        <v>24</v>
      </c>
      <c r="K16" s="5">
        <f t="shared" si="0"/>
        <v>0.80128205128205132</v>
      </c>
      <c r="L16" s="5"/>
      <c r="M16" s="1" t="s">
        <v>6</v>
      </c>
      <c r="N16">
        <v>17</v>
      </c>
      <c r="O16">
        <v>12</v>
      </c>
      <c r="P16">
        <v>5</v>
      </c>
      <c r="R16" s="1" t="s">
        <v>6</v>
      </c>
      <c r="S16"/>
      <c r="W16" t="s">
        <v>6</v>
      </c>
      <c r="X16">
        <v>0</v>
      </c>
      <c r="Y16">
        <v>0</v>
      </c>
      <c r="AA16" s="1">
        <f t="shared" si="1"/>
        <v>142</v>
      </c>
    </row>
    <row r="17" spans="1:27" x14ac:dyDescent="0.25">
      <c r="A17" t="s">
        <v>7</v>
      </c>
      <c r="B17">
        <v>411</v>
      </c>
      <c r="C17">
        <v>104</v>
      </c>
      <c r="D17">
        <v>303</v>
      </c>
      <c r="E17">
        <v>410</v>
      </c>
      <c r="F17">
        <v>104</v>
      </c>
      <c r="G17">
        <v>302</v>
      </c>
      <c r="H17">
        <v>249</v>
      </c>
      <c r="I17">
        <v>45</v>
      </c>
      <c r="J17">
        <v>200</v>
      </c>
      <c r="K17" s="5">
        <f t="shared" si="0"/>
        <v>0.60731707317073169</v>
      </c>
      <c r="L17" s="5"/>
      <c r="M17" s="1" t="s">
        <v>7</v>
      </c>
      <c r="N17">
        <v>85</v>
      </c>
      <c r="O17">
        <v>15</v>
      </c>
      <c r="P17">
        <v>70</v>
      </c>
      <c r="R17" s="1" t="s">
        <v>7</v>
      </c>
      <c r="S17"/>
      <c r="W17" t="s">
        <v>7</v>
      </c>
      <c r="X17">
        <v>1</v>
      </c>
      <c r="Y17">
        <v>1</v>
      </c>
      <c r="AA17" s="1">
        <f t="shared" si="1"/>
        <v>335</v>
      </c>
    </row>
    <row r="18" spans="1:27" x14ac:dyDescent="0.25">
      <c r="A18" t="s">
        <v>8</v>
      </c>
      <c r="B18">
        <v>1055</v>
      </c>
      <c r="C18">
        <v>400</v>
      </c>
      <c r="D18">
        <v>655</v>
      </c>
      <c r="E18">
        <v>1052</v>
      </c>
      <c r="F18">
        <v>400</v>
      </c>
      <c r="G18">
        <v>652</v>
      </c>
      <c r="H18">
        <v>655</v>
      </c>
      <c r="I18">
        <v>204</v>
      </c>
      <c r="J18">
        <v>451</v>
      </c>
      <c r="K18" s="5">
        <f t="shared" si="0"/>
        <v>0.62262357414448666</v>
      </c>
      <c r="L18" s="5"/>
      <c r="M18" s="1" t="s">
        <v>8</v>
      </c>
      <c r="N18">
        <v>290</v>
      </c>
      <c r="O18">
        <v>45</v>
      </c>
      <c r="P18">
        <v>245</v>
      </c>
      <c r="R18" s="1" t="s">
        <v>8</v>
      </c>
      <c r="S18"/>
      <c r="W18" t="s">
        <v>8</v>
      </c>
      <c r="X18">
        <v>17</v>
      </c>
      <c r="Y18">
        <v>5</v>
      </c>
      <c r="AA18" s="1">
        <f t="shared" si="1"/>
        <v>950</v>
      </c>
    </row>
    <row r="19" spans="1:27" x14ac:dyDescent="0.25">
      <c r="A19" t="s">
        <v>9</v>
      </c>
      <c r="B19">
        <v>209</v>
      </c>
      <c r="C19">
        <v>135</v>
      </c>
      <c r="D19">
        <v>71</v>
      </c>
      <c r="E19">
        <v>209</v>
      </c>
      <c r="F19">
        <v>135</v>
      </c>
      <c r="G19">
        <v>71</v>
      </c>
      <c r="H19">
        <v>90</v>
      </c>
      <c r="I19">
        <v>57</v>
      </c>
      <c r="J19">
        <v>33</v>
      </c>
      <c r="K19" s="5">
        <f t="shared" si="0"/>
        <v>0.43062200956937802</v>
      </c>
      <c r="L19" s="5"/>
      <c r="M19" s="1" t="s">
        <v>9</v>
      </c>
      <c r="N19">
        <v>72</v>
      </c>
      <c r="O19">
        <v>23</v>
      </c>
      <c r="P19">
        <v>49</v>
      </c>
      <c r="R19" s="1" t="s">
        <v>9</v>
      </c>
      <c r="S19"/>
      <c r="W19" t="s">
        <v>9</v>
      </c>
      <c r="X19">
        <v>2</v>
      </c>
      <c r="Y19">
        <v>0</v>
      </c>
      <c r="AA19" s="1">
        <f t="shared" si="1"/>
        <v>162</v>
      </c>
    </row>
    <row r="20" spans="1:27" x14ac:dyDescent="0.25">
      <c r="A20" t="s">
        <v>10</v>
      </c>
      <c r="B20">
        <v>272</v>
      </c>
      <c r="C20">
        <v>139</v>
      </c>
      <c r="D20">
        <v>124</v>
      </c>
      <c r="E20">
        <v>271</v>
      </c>
      <c r="F20">
        <v>138</v>
      </c>
      <c r="G20">
        <v>124</v>
      </c>
      <c r="H20">
        <v>154</v>
      </c>
      <c r="I20">
        <v>73</v>
      </c>
      <c r="J20">
        <v>80</v>
      </c>
      <c r="K20" s="5">
        <f t="shared" si="0"/>
        <v>0.56826568265682653</v>
      </c>
      <c r="L20" s="5"/>
      <c r="M20" s="1" t="s">
        <v>10</v>
      </c>
      <c r="N20">
        <v>36</v>
      </c>
      <c r="O20">
        <v>9</v>
      </c>
      <c r="P20">
        <v>26</v>
      </c>
      <c r="R20" s="1" t="s">
        <v>10</v>
      </c>
      <c r="S20"/>
      <c r="W20" t="s">
        <v>10</v>
      </c>
      <c r="X20">
        <v>4</v>
      </c>
      <c r="Y20">
        <v>1</v>
      </c>
      <c r="AA20" s="1">
        <f t="shared" si="1"/>
        <v>191</v>
      </c>
    </row>
    <row r="21" spans="1:27" x14ac:dyDescent="0.25">
      <c r="A21" t="s">
        <v>11</v>
      </c>
      <c r="B21">
        <v>176</v>
      </c>
      <c r="C21">
        <v>98</v>
      </c>
      <c r="D21">
        <v>78</v>
      </c>
      <c r="E21">
        <v>176</v>
      </c>
      <c r="F21">
        <v>98</v>
      </c>
      <c r="G21">
        <v>78</v>
      </c>
      <c r="H21">
        <v>87</v>
      </c>
      <c r="I21">
        <v>46</v>
      </c>
      <c r="J21">
        <v>41</v>
      </c>
      <c r="K21" s="5">
        <f t="shared" si="0"/>
        <v>0.49431818181818182</v>
      </c>
      <c r="L21" s="5"/>
      <c r="M21" s="1" t="s">
        <v>11</v>
      </c>
      <c r="N21">
        <v>32</v>
      </c>
      <c r="O21">
        <v>12</v>
      </c>
      <c r="P21">
        <v>20</v>
      </c>
      <c r="R21" s="1" t="s">
        <v>11</v>
      </c>
      <c r="S21"/>
      <c r="W21" t="s">
        <v>11</v>
      </c>
      <c r="X21">
        <v>5</v>
      </c>
      <c r="Y21">
        <v>4</v>
      </c>
      <c r="AA21" s="1">
        <f t="shared" si="1"/>
        <v>123</v>
      </c>
    </row>
    <row r="22" spans="1:27" x14ac:dyDescent="0.25">
      <c r="A22" t="s">
        <v>12</v>
      </c>
      <c r="B22">
        <v>97</v>
      </c>
      <c r="C22">
        <v>59</v>
      </c>
      <c r="D22">
        <v>38</v>
      </c>
      <c r="E22">
        <v>97</v>
      </c>
      <c r="F22">
        <v>59</v>
      </c>
      <c r="G22">
        <v>38</v>
      </c>
      <c r="H22">
        <v>55</v>
      </c>
      <c r="I22">
        <v>34</v>
      </c>
      <c r="J22">
        <v>21</v>
      </c>
      <c r="K22" s="5">
        <f t="shared" si="0"/>
        <v>0.5670103092783505</v>
      </c>
      <c r="L22" s="5"/>
      <c r="M22" s="1" t="s">
        <v>12</v>
      </c>
      <c r="N22">
        <v>20</v>
      </c>
      <c r="O22">
        <v>7</v>
      </c>
      <c r="P22">
        <v>13</v>
      </c>
      <c r="R22" s="1" t="s">
        <v>12</v>
      </c>
      <c r="S22"/>
      <c r="W22" t="s">
        <v>12</v>
      </c>
      <c r="X22">
        <v>1</v>
      </c>
      <c r="Y22">
        <v>0</v>
      </c>
      <c r="AA22" s="1">
        <f t="shared" si="1"/>
        <v>75</v>
      </c>
    </row>
    <row r="23" spans="1:27" x14ac:dyDescent="0.25">
      <c r="A23" t="s">
        <v>13</v>
      </c>
      <c r="B23">
        <v>545</v>
      </c>
      <c r="C23">
        <v>508</v>
      </c>
      <c r="D23">
        <v>36</v>
      </c>
      <c r="E23">
        <v>544</v>
      </c>
      <c r="F23">
        <v>508</v>
      </c>
      <c r="G23">
        <v>36</v>
      </c>
      <c r="H23">
        <v>393</v>
      </c>
      <c r="I23">
        <v>377</v>
      </c>
      <c r="J23">
        <v>16</v>
      </c>
      <c r="K23" s="5">
        <f t="shared" si="0"/>
        <v>0.72242647058823528</v>
      </c>
      <c r="L23" s="5"/>
      <c r="M23" s="1" t="s">
        <v>13</v>
      </c>
      <c r="N23">
        <v>33</v>
      </c>
      <c r="O23">
        <v>30</v>
      </c>
      <c r="P23">
        <v>3</v>
      </c>
      <c r="R23" s="1" t="s">
        <v>13</v>
      </c>
      <c r="S23"/>
      <c r="W23" t="s">
        <v>13</v>
      </c>
      <c r="X23">
        <v>0</v>
      </c>
      <c r="Y23">
        <v>0</v>
      </c>
      <c r="AA23" s="1">
        <f t="shared" si="1"/>
        <v>426</v>
      </c>
    </row>
    <row r="24" spans="1:27" x14ac:dyDescent="0.25">
      <c r="A24" t="s">
        <v>14</v>
      </c>
      <c r="B24">
        <v>103</v>
      </c>
      <c r="C24">
        <v>39</v>
      </c>
      <c r="D24">
        <v>64</v>
      </c>
      <c r="E24">
        <v>103</v>
      </c>
      <c r="F24">
        <v>39</v>
      </c>
      <c r="G24">
        <v>64</v>
      </c>
      <c r="H24">
        <v>27</v>
      </c>
      <c r="I24">
        <v>15</v>
      </c>
      <c r="J24">
        <v>12</v>
      </c>
      <c r="K24" s="5">
        <f t="shared" si="0"/>
        <v>0.26213592233009708</v>
      </c>
      <c r="L24" s="5"/>
      <c r="M24" s="1" t="s">
        <v>14</v>
      </c>
      <c r="N24">
        <v>62</v>
      </c>
      <c r="O24">
        <v>5</v>
      </c>
      <c r="P24">
        <v>57</v>
      </c>
      <c r="R24" s="1" t="s">
        <v>14</v>
      </c>
      <c r="S24"/>
      <c r="W24" t="s">
        <v>14</v>
      </c>
      <c r="X24">
        <v>3</v>
      </c>
      <c r="Y24">
        <v>3</v>
      </c>
      <c r="AA24" s="1">
        <f t="shared" si="1"/>
        <v>92</v>
      </c>
    </row>
    <row r="25" spans="1:27" x14ac:dyDescent="0.25">
      <c r="A25" t="s">
        <v>15</v>
      </c>
      <c r="B25">
        <v>394</v>
      </c>
      <c r="C25">
        <v>221</v>
      </c>
      <c r="D25">
        <v>173</v>
      </c>
      <c r="E25">
        <v>394</v>
      </c>
      <c r="F25">
        <v>221</v>
      </c>
      <c r="G25">
        <v>173</v>
      </c>
      <c r="H25">
        <v>257</v>
      </c>
      <c r="I25">
        <v>139</v>
      </c>
      <c r="J25">
        <v>118</v>
      </c>
      <c r="K25" s="5">
        <f t="shared" si="0"/>
        <v>0.65228426395939088</v>
      </c>
      <c r="L25" s="5"/>
      <c r="M25" s="1" t="s">
        <v>15</v>
      </c>
      <c r="N25">
        <v>37</v>
      </c>
      <c r="O25">
        <v>6</v>
      </c>
      <c r="P25">
        <v>31</v>
      </c>
      <c r="R25" s="1" t="s">
        <v>15</v>
      </c>
      <c r="S25"/>
      <c r="W25" t="s">
        <v>15</v>
      </c>
      <c r="X25">
        <v>2</v>
      </c>
      <c r="Y25">
        <v>0</v>
      </c>
      <c r="AA25" s="1">
        <f t="shared" si="1"/>
        <v>294</v>
      </c>
    </row>
    <row r="26" spans="1:27" x14ac:dyDescent="0.25">
      <c r="A26" t="s">
        <v>16</v>
      </c>
      <c r="B26">
        <v>64</v>
      </c>
      <c r="C26">
        <v>9</v>
      </c>
      <c r="D26">
        <v>55</v>
      </c>
      <c r="E26">
        <v>64</v>
      </c>
      <c r="F26">
        <v>9</v>
      </c>
      <c r="G26">
        <v>55</v>
      </c>
      <c r="H26">
        <v>46</v>
      </c>
      <c r="I26">
        <v>1</v>
      </c>
      <c r="J26">
        <v>45</v>
      </c>
      <c r="K26" s="5">
        <f t="shared" si="0"/>
        <v>0.71875</v>
      </c>
      <c r="L26" s="5"/>
      <c r="M26" s="1" t="s">
        <v>16</v>
      </c>
      <c r="N26">
        <v>18</v>
      </c>
      <c r="O26">
        <v>0</v>
      </c>
      <c r="P26">
        <v>18</v>
      </c>
      <c r="R26" s="1" t="s">
        <v>16</v>
      </c>
      <c r="S26"/>
      <c r="W26" t="s">
        <v>16</v>
      </c>
      <c r="X26">
        <v>1</v>
      </c>
      <c r="Y26">
        <v>0</v>
      </c>
      <c r="AA26" s="1">
        <f t="shared" si="1"/>
        <v>64</v>
      </c>
    </row>
    <row r="27" spans="1:27" x14ac:dyDescent="0.25">
      <c r="A27" t="s">
        <v>17</v>
      </c>
      <c r="B27">
        <v>111</v>
      </c>
      <c r="C27">
        <v>50</v>
      </c>
      <c r="D27">
        <v>61</v>
      </c>
      <c r="E27">
        <v>108</v>
      </c>
      <c r="F27">
        <v>49</v>
      </c>
      <c r="G27">
        <v>59</v>
      </c>
      <c r="H27">
        <v>60</v>
      </c>
      <c r="I27">
        <v>23</v>
      </c>
      <c r="J27">
        <v>37</v>
      </c>
      <c r="K27" s="5">
        <f t="shared" si="0"/>
        <v>0.55555555555555558</v>
      </c>
      <c r="L27" s="5"/>
      <c r="M27" s="1" t="s">
        <v>17</v>
      </c>
      <c r="N27">
        <v>12</v>
      </c>
      <c r="O27">
        <v>1</v>
      </c>
      <c r="P27">
        <v>11</v>
      </c>
      <c r="R27" s="1" t="s">
        <v>17</v>
      </c>
      <c r="S27"/>
      <c r="W27" t="s">
        <v>17</v>
      </c>
      <c r="X27">
        <v>0</v>
      </c>
      <c r="Y27">
        <v>0</v>
      </c>
      <c r="AA27" s="1">
        <f t="shared" si="1"/>
        <v>72</v>
      </c>
    </row>
    <row r="28" spans="1:27" x14ac:dyDescent="0.25">
      <c r="A28" t="s">
        <v>18</v>
      </c>
      <c r="B28">
        <v>163</v>
      </c>
      <c r="C28">
        <v>112</v>
      </c>
      <c r="D28">
        <v>51</v>
      </c>
      <c r="E28">
        <v>163</v>
      </c>
      <c r="F28">
        <v>112</v>
      </c>
      <c r="G28">
        <v>51</v>
      </c>
      <c r="H28">
        <v>101</v>
      </c>
      <c r="I28">
        <v>61</v>
      </c>
      <c r="J28">
        <v>40</v>
      </c>
      <c r="K28" s="5">
        <f t="shared" si="0"/>
        <v>0.61963190184049077</v>
      </c>
      <c r="L28" s="5"/>
      <c r="M28" s="1" t="s">
        <v>18</v>
      </c>
      <c r="N28">
        <v>36</v>
      </c>
      <c r="O28">
        <v>10</v>
      </c>
      <c r="P28">
        <v>26</v>
      </c>
      <c r="R28" s="1" t="s">
        <v>18</v>
      </c>
      <c r="S28"/>
      <c r="W28" t="s">
        <v>18</v>
      </c>
      <c r="X28">
        <v>8</v>
      </c>
      <c r="Y28">
        <v>5</v>
      </c>
      <c r="AA28" s="1">
        <f t="shared" si="1"/>
        <v>142</v>
      </c>
    </row>
    <row r="29" spans="1:27" x14ac:dyDescent="0.25">
      <c r="A29" t="s">
        <v>19</v>
      </c>
      <c r="B29">
        <v>551</v>
      </c>
      <c r="C29">
        <v>252</v>
      </c>
      <c r="D29">
        <v>287</v>
      </c>
      <c r="E29">
        <v>548</v>
      </c>
      <c r="F29">
        <v>252</v>
      </c>
      <c r="G29">
        <v>284</v>
      </c>
      <c r="H29">
        <v>334</v>
      </c>
      <c r="I29">
        <v>137</v>
      </c>
      <c r="J29">
        <v>193</v>
      </c>
      <c r="K29" s="5">
        <f t="shared" si="0"/>
        <v>0.60948905109489049</v>
      </c>
      <c r="L29" s="5"/>
      <c r="M29" s="1" t="s">
        <v>19</v>
      </c>
      <c r="N29">
        <v>151</v>
      </c>
      <c r="O29">
        <v>54</v>
      </c>
      <c r="P29">
        <v>92</v>
      </c>
      <c r="R29" s="1" t="s">
        <v>19</v>
      </c>
      <c r="S29"/>
      <c r="W29" t="s">
        <v>19</v>
      </c>
      <c r="X29">
        <v>15</v>
      </c>
      <c r="Y29">
        <v>2</v>
      </c>
      <c r="AA29" s="1">
        <f t="shared" si="1"/>
        <v>487</v>
      </c>
    </row>
    <row r="30" spans="1:27" x14ac:dyDescent="0.25">
      <c r="A30" t="s">
        <v>20</v>
      </c>
      <c r="B30">
        <v>24</v>
      </c>
      <c r="C30">
        <v>19</v>
      </c>
      <c r="D30">
        <v>5</v>
      </c>
      <c r="E30">
        <v>24</v>
      </c>
      <c r="F30">
        <v>19</v>
      </c>
      <c r="G30">
        <v>5</v>
      </c>
      <c r="H30">
        <v>15</v>
      </c>
      <c r="I30">
        <v>11</v>
      </c>
      <c r="J30">
        <v>4</v>
      </c>
      <c r="K30" s="5">
        <f t="shared" si="0"/>
        <v>0.625</v>
      </c>
      <c r="L30" s="5"/>
      <c r="M30" t="s">
        <v>20</v>
      </c>
      <c r="N30">
        <v>16</v>
      </c>
      <c r="O30">
        <v>3</v>
      </c>
      <c r="P30">
        <v>13</v>
      </c>
      <c r="R30" t="s">
        <v>20</v>
      </c>
      <c r="S30"/>
      <c r="W30" t="s">
        <v>20</v>
      </c>
      <c r="X30">
        <v>1</v>
      </c>
      <c r="Y30">
        <v>0</v>
      </c>
      <c r="AA30" s="1">
        <f t="shared" si="1"/>
        <v>31</v>
      </c>
    </row>
    <row r="31" spans="1:27" x14ac:dyDescent="0.25">
      <c r="A31" t="s">
        <v>21</v>
      </c>
      <c r="B31">
        <v>84</v>
      </c>
      <c r="C31">
        <v>58</v>
      </c>
      <c r="D31">
        <v>26</v>
      </c>
      <c r="E31">
        <v>84</v>
      </c>
      <c r="F31">
        <v>58</v>
      </c>
      <c r="G31">
        <v>26</v>
      </c>
      <c r="H31">
        <v>37</v>
      </c>
      <c r="I31">
        <v>20</v>
      </c>
      <c r="J31">
        <v>17</v>
      </c>
      <c r="K31" s="5">
        <f t="shared" si="0"/>
        <v>0.44047619047619047</v>
      </c>
      <c r="L31" s="5"/>
      <c r="M31" s="1" t="s">
        <v>21</v>
      </c>
      <c r="N31">
        <v>29</v>
      </c>
      <c r="O31">
        <v>16</v>
      </c>
      <c r="P31">
        <v>13</v>
      </c>
      <c r="R31" s="1" t="s">
        <v>21</v>
      </c>
      <c r="S31"/>
      <c r="W31" t="s">
        <v>21</v>
      </c>
      <c r="X31">
        <v>0</v>
      </c>
      <c r="Y31">
        <v>0</v>
      </c>
      <c r="AA31" s="1">
        <f t="shared" si="1"/>
        <v>66</v>
      </c>
    </row>
    <row r="32" spans="1:27" x14ac:dyDescent="0.25">
      <c r="A32" t="s">
        <v>22</v>
      </c>
      <c r="B32">
        <v>102</v>
      </c>
      <c r="C32">
        <v>53</v>
      </c>
      <c r="D32">
        <v>46</v>
      </c>
      <c r="E32">
        <v>83</v>
      </c>
      <c r="F32">
        <v>43</v>
      </c>
      <c r="G32">
        <v>40</v>
      </c>
      <c r="H32">
        <v>36</v>
      </c>
      <c r="I32">
        <v>18</v>
      </c>
      <c r="J32">
        <v>18</v>
      </c>
      <c r="K32" s="5">
        <f t="shared" si="0"/>
        <v>0.43373493975903615</v>
      </c>
      <c r="L32" s="5"/>
      <c r="M32" t="s">
        <v>22</v>
      </c>
      <c r="N32">
        <v>6</v>
      </c>
      <c r="O32">
        <v>3</v>
      </c>
      <c r="P32">
        <v>3</v>
      </c>
      <c r="R32" t="s">
        <v>22</v>
      </c>
      <c r="S32"/>
      <c r="W32" t="s">
        <v>22</v>
      </c>
      <c r="X32">
        <v>0</v>
      </c>
      <c r="Y32">
        <v>0</v>
      </c>
      <c r="AA32" s="1">
        <f t="shared" si="1"/>
        <v>42</v>
      </c>
    </row>
    <row r="33" spans="1:27" x14ac:dyDescent="0.25">
      <c r="A33" t="s">
        <v>23</v>
      </c>
      <c r="B33">
        <v>100</v>
      </c>
      <c r="C33">
        <v>14</v>
      </c>
      <c r="D33">
        <v>86</v>
      </c>
      <c r="E33">
        <v>100</v>
      </c>
      <c r="F33">
        <v>14</v>
      </c>
      <c r="G33">
        <v>86</v>
      </c>
      <c r="H33">
        <v>77</v>
      </c>
      <c r="I33">
        <v>9</v>
      </c>
      <c r="J33">
        <v>68</v>
      </c>
      <c r="K33" s="5">
        <f t="shared" si="0"/>
        <v>0.77</v>
      </c>
      <c r="L33" s="5"/>
      <c r="M33" s="1" t="s">
        <v>23</v>
      </c>
      <c r="N33">
        <v>41</v>
      </c>
      <c r="O33">
        <v>0</v>
      </c>
      <c r="P33">
        <v>41</v>
      </c>
      <c r="R33" s="1" t="s">
        <v>23</v>
      </c>
      <c r="S33"/>
      <c r="W33" t="s">
        <v>23</v>
      </c>
      <c r="X33">
        <v>2</v>
      </c>
      <c r="Y33">
        <v>0</v>
      </c>
      <c r="AA33" s="1">
        <f t="shared" si="1"/>
        <v>118</v>
      </c>
    </row>
    <row r="34" spans="1:27" x14ac:dyDescent="0.25">
      <c r="A34" t="s">
        <v>24</v>
      </c>
      <c r="B34">
        <v>139</v>
      </c>
      <c r="C34">
        <v>77</v>
      </c>
      <c r="D34">
        <v>62</v>
      </c>
      <c r="E34">
        <v>138</v>
      </c>
      <c r="F34">
        <v>76</v>
      </c>
      <c r="G34">
        <v>62</v>
      </c>
      <c r="H34">
        <v>59</v>
      </c>
      <c r="I34">
        <v>30</v>
      </c>
      <c r="J34">
        <v>29</v>
      </c>
      <c r="K34" s="5">
        <f t="shared" si="0"/>
        <v>0.42753623188405798</v>
      </c>
      <c r="L34" s="5"/>
      <c r="M34" s="1" t="s">
        <v>24</v>
      </c>
      <c r="N34">
        <v>38</v>
      </c>
      <c r="O34">
        <v>10</v>
      </c>
      <c r="P34">
        <v>28</v>
      </c>
      <c r="R34" s="1" t="s">
        <v>24</v>
      </c>
      <c r="S34"/>
      <c r="W34" t="s">
        <v>24</v>
      </c>
      <c r="X34">
        <v>2</v>
      </c>
      <c r="Y34">
        <v>0</v>
      </c>
      <c r="AA34" s="1">
        <f t="shared" si="1"/>
        <v>97</v>
      </c>
    </row>
    <row r="35" spans="1:27" x14ac:dyDescent="0.25">
      <c r="A35" t="s">
        <v>25</v>
      </c>
      <c r="B35">
        <v>239</v>
      </c>
      <c r="C35">
        <v>136</v>
      </c>
      <c r="D35">
        <v>92</v>
      </c>
      <c r="E35">
        <v>235</v>
      </c>
      <c r="F35">
        <v>136</v>
      </c>
      <c r="G35">
        <v>88</v>
      </c>
      <c r="H35">
        <v>126</v>
      </c>
      <c r="I35">
        <v>67</v>
      </c>
      <c r="J35">
        <v>56</v>
      </c>
      <c r="K35" s="5">
        <f t="shared" si="0"/>
        <v>0.53617021276595744</v>
      </c>
      <c r="L35" s="5"/>
      <c r="M35" s="1" t="s">
        <v>25</v>
      </c>
      <c r="N35">
        <v>44</v>
      </c>
      <c r="O35">
        <v>21</v>
      </c>
      <c r="P35">
        <v>23</v>
      </c>
      <c r="R35" s="1" t="s">
        <v>25</v>
      </c>
      <c r="S35"/>
      <c r="W35" t="s">
        <v>25</v>
      </c>
      <c r="X35">
        <v>1</v>
      </c>
      <c r="Y35">
        <v>0</v>
      </c>
      <c r="AA35" s="1">
        <f t="shared" si="1"/>
        <v>170</v>
      </c>
    </row>
    <row r="36" spans="1:27" x14ac:dyDescent="0.25">
      <c r="A36" t="s">
        <v>26</v>
      </c>
      <c r="B36">
        <v>157</v>
      </c>
      <c r="C36">
        <v>12</v>
      </c>
      <c r="D36">
        <v>145</v>
      </c>
      <c r="E36">
        <v>157</v>
      </c>
      <c r="F36">
        <v>12</v>
      </c>
      <c r="G36">
        <v>145</v>
      </c>
      <c r="H36">
        <v>89</v>
      </c>
      <c r="I36">
        <v>3</v>
      </c>
      <c r="J36">
        <v>86</v>
      </c>
      <c r="K36" s="5">
        <f t="shared" si="0"/>
        <v>0.56687898089171973</v>
      </c>
      <c r="L36" s="5"/>
      <c r="M36" s="1" t="s">
        <v>26</v>
      </c>
      <c r="N36">
        <v>44</v>
      </c>
      <c r="O36">
        <v>4</v>
      </c>
      <c r="P36">
        <v>40</v>
      </c>
      <c r="R36" s="1" t="s">
        <v>26</v>
      </c>
      <c r="S36"/>
      <c r="W36" t="s">
        <v>26</v>
      </c>
      <c r="X36">
        <v>1</v>
      </c>
      <c r="Y36">
        <v>0</v>
      </c>
      <c r="AA36" s="1">
        <f t="shared" si="1"/>
        <v>133</v>
      </c>
    </row>
    <row r="37" spans="1:27" x14ac:dyDescent="0.25">
      <c r="A37" t="s">
        <v>27</v>
      </c>
      <c r="B37">
        <v>449</v>
      </c>
      <c r="C37">
        <v>24</v>
      </c>
      <c r="D37">
        <v>419</v>
      </c>
      <c r="E37">
        <v>449</v>
      </c>
      <c r="F37">
        <v>24</v>
      </c>
      <c r="G37">
        <v>419</v>
      </c>
      <c r="H37">
        <v>323</v>
      </c>
      <c r="I37">
        <v>13</v>
      </c>
      <c r="J37">
        <v>307</v>
      </c>
      <c r="K37" s="5">
        <f t="shared" si="0"/>
        <v>0.71937639198218262</v>
      </c>
      <c r="L37" s="5"/>
      <c r="M37" s="1" t="s">
        <v>27</v>
      </c>
      <c r="N37">
        <v>29</v>
      </c>
      <c r="O37">
        <v>1</v>
      </c>
      <c r="P37">
        <v>28</v>
      </c>
      <c r="R37" s="1" t="s">
        <v>27</v>
      </c>
      <c r="S37"/>
      <c r="W37" t="s">
        <v>27</v>
      </c>
      <c r="X37">
        <v>2</v>
      </c>
      <c r="Y37">
        <v>0</v>
      </c>
      <c r="AA37" s="1">
        <f>SUM(H37+Y37+N37+S37)</f>
        <v>352</v>
      </c>
    </row>
    <row r="38" spans="1:27" x14ac:dyDescent="0.25">
      <c r="A38" t="s">
        <v>28</v>
      </c>
      <c r="B38">
        <v>25</v>
      </c>
      <c r="C38">
        <v>7</v>
      </c>
      <c r="D38">
        <v>18</v>
      </c>
      <c r="E38">
        <v>25</v>
      </c>
      <c r="F38">
        <v>7</v>
      </c>
      <c r="G38">
        <v>18</v>
      </c>
      <c r="H38">
        <v>16</v>
      </c>
      <c r="I38">
        <v>5</v>
      </c>
      <c r="J38">
        <v>11</v>
      </c>
      <c r="K38" s="5">
        <f t="shared" si="0"/>
        <v>0.64</v>
      </c>
      <c r="L38" s="5"/>
      <c r="M38" s="1" t="s">
        <v>28</v>
      </c>
      <c r="N38">
        <v>24</v>
      </c>
      <c r="O38">
        <v>1</v>
      </c>
      <c r="P38">
        <v>23</v>
      </c>
      <c r="R38" s="1" t="s">
        <v>28</v>
      </c>
      <c r="S38"/>
      <c r="W38" t="s">
        <v>28</v>
      </c>
      <c r="X38">
        <v>0</v>
      </c>
      <c r="Y38">
        <v>0</v>
      </c>
      <c r="AA38" s="1">
        <f t="shared" si="1"/>
        <v>40</v>
      </c>
    </row>
    <row r="39" spans="1:27" x14ac:dyDescent="0.25">
      <c r="A39" t="s">
        <v>29</v>
      </c>
      <c r="B39">
        <v>267</v>
      </c>
      <c r="C39">
        <v>9</v>
      </c>
      <c r="D39">
        <v>254</v>
      </c>
      <c r="E39">
        <v>264</v>
      </c>
      <c r="F39">
        <v>8</v>
      </c>
      <c r="G39">
        <v>252</v>
      </c>
      <c r="H39">
        <v>191</v>
      </c>
      <c r="I39">
        <v>2</v>
      </c>
      <c r="J39">
        <v>189</v>
      </c>
      <c r="K39" s="5">
        <f t="shared" si="0"/>
        <v>0.72348484848484851</v>
      </c>
      <c r="L39" s="5"/>
      <c r="M39" s="1" t="s">
        <v>29</v>
      </c>
      <c r="N39">
        <v>5</v>
      </c>
      <c r="O39">
        <v>0</v>
      </c>
      <c r="P39">
        <v>5</v>
      </c>
      <c r="R39" s="1" t="s">
        <v>29</v>
      </c>
      <c r="S39"/>
      <c r="W39" t="s">
        <v>29</v>
      </c>
      <c r="X39">
        <v>0</v>
      </c>
      <c r="Y39">
        <v>0</v>
      </c>
      <c r="AA39" s="1">
        <f t="shared" si="1"/>
        <v>196</v>
      </c>
    </row>
    <row r="40" spans="1:27" x14ac:dyDescent="0.25">
      <c r="A40" t="s">
        <v>30</v>
      </c>
      <c r="B40">
        <v>631</v>
      </c>
      <c r="C40">
        <v>434</v>
      </c>
      <c r="D40">
        <v>173</v>
      </c>
      <c r="E40">
        <v>631</v>
      </c>
      <c r="F40">
        <v>434</v>
      </c>
      <c r="G40">
        <v>173</v>
      </c>
      <c r="H40">
        <v>313</v>
      </c>
      <c r="I40">
        <v>213</v>
      </c>
      <c r="J40">
        <v>89</v>
      </c>
      <c r="K40" s="5">
        <f t="shared" si="0"/>
        <v>0.49603803486529319</v>
      </c>
      <c r="L40" s="5"/>
      <c r="M40" s="1" t="s">
        <v>30</v>
      </c>
      <c r="N40">
        <v>141</v>
      </c>
      <c r="O40">
        <v>63</v>
      </c>
      <c r="P40">
        <v>75</v>
      </c>
      <c r="R40" s="1" t="s">
        <v>30</v>
      </c>
      <c r="S40"/>
      <c r="W40" t="s">
        <v>30</v>
      </c>
      <c r="X40">
        <v>6</v>
      </c>
      <c r="Y40">
        <v>2</v>
      </c>
      <c r="AA40" s="1">
        <f t="shared" si="1"/>
        <v>456</v>
      </c>
    </row>
    <row r="41" spans="1:27" x14ac:dyDescent="0.25">
      <c r="A41" t="s">
        <v>31</v>
      </c>
      <c r="B41">
        <v>24</v>
      </c>
      <c r="C41">
        <v>4</v>
      </c>
      <c r="D41">
        <v>20</v>
      </c>
      <c r="E41">
        <v>24</v>
      </c>
      <c r="F41">
        <v>4</v>
      </c>
      <c r="G41">
        <v>20</v>
      </c>
      <c r="H41">
        <v>16</v>
      </c>
      <c r="I41">
        <v>3</v>
      </c>
      <c r="J41">
        <v>13</v>
      </c>
      <c r="K41" s="5">
        <f t="shared" si="0"/>
        <v>0.66666666666666663</v>
      </c>
      <c r="L41" s="5"/>
      <c r="M41" s="1" t="s">
        <v>31</v>
      </c>
      <c r="N41">
        <v>6</v>
      </c>
      <c r="O41">
        <v>0</v>
      </c>
      <c r="P41">
        <v>6</v>
      </c>
      <c r="R41" s="1" t="s">
        <v>31</v>
      </c>
      <c r="S41"/>
      <c r="W41" t="s">
        <v>31</v>
      </c>
      <c r="X41">
        <v>0</v>
      </c>
      <c r="Y41">
        <v>0</v>
      </c>
      <c r="AA41" s="1">
        <f t="shared" si="1"/>
        <v>22</v>
      </c>
    </row>
    <row r="42" spans="1:27" x14ac:dyDescent="0.25">
      <c r="A42" t="s">
        <v>32</v>
      </c>
      <c r="B42">
        <v>25</v>
      </c>
      <c r="C42">
        <v>24</v>
      </c>
      <c r="D42">
        <v>1</v>
      </c>
      <c r="E42">
        <v>25</v>
      </c>
      <c r="F42">
        <v>24</v>
      </c>
      <c r="G42">
        <v>1</v>
      </c>
      <c r="H42">
        <v>15</v>
      </c>
      <c r="I42">
        <v>15</v>
      </c>
      <c r="J42">
        <v>0</v>
      </c>
      <c r="K42" s="5">
        <f t="shared" si="0"/>
        <v>0.6</v>
      </c>
      <c r="L42" s="5"/>
      <c r="M42" s="1" t="s">
        <v>32</v>
      </c>
      <c r="N42">
        <v>6</v>
      </c>
      <c r="O42">
        <v>5</v>
      </c>
      <c r="P42">
        <v>1</v>
      </c>
      <c r="R42" s="1" t="s">
        <v>32</v>
      </c>
      <c r="S42"/>
      <c r="W42" t="s">
        <v>32</v>
      </c>
      <c r="X42">
        <v>0</v>
      </c>
      <c r="Y42">
        <v>0</v>
      </c>
      <c r="AA42" s="1">
        <f t="shared" si="1"/>
        <v>21</v>
      </c>
    </row>
    <row r="43" spans="1:27" x14ac:dyDescent="0.25">
      <c r="A43" t="s">
        <v>33</v>
      </c>
      <c r="B43">
        <v>137</v>
      </c>
      <c r="C43">
        <v>46</v>
      </c>
      <c r="D43">
        <v>91</v>
      </c>
      <c r="E43">
        <v>137</v>
      </c>
      <c r="F43">
        <v>46</v>
      </c>
      <c r="G43">
        <v>91</v>
      </c>
      <c r="H43">
        <v>26</v>
      </c>
      <c r="I43">
        <v>8</v>
      </c>
      <c r="J43">
        <v>18</v>
      </c>
      <c r="K43" s="5">
        <f t="shared" si="0"/>
        <v>0.18978102189781021</v>
      </c>
      <c r="L43" s="5"/>
      <c r="M43" t="s">
        <v>33</v>
      </c>
      <c r="N43">
        <v>20</v>
      </c>
      <c r="O43">
        <v>4</v>
      </c>
      <c r="P43">
        <v>16</v>
      </c>
      <c r="R43" t="s">
        <v>33</v>
      </c>
      <c r="S43"/>
      <c r="W43" t="s">
        <v>33</v>
      </c>
      <c r="X43">
        <v>1</v>
      </c>
      <c r="Y43">
        <v>0</v>
      </c>
      <c r="AA43" s="1">
        <f t="shared" si="1"/>
        <v>46</v>
      </c>
    </row>
    <row r="44" spans="1:27" x14ac:dyDescent="0.25">
      <c r="A44" t="s">
        <v>34</v>
      </c>
      <c r="B44">
        <v>2820</v>
      </c>
      <c r="C44">
        <v>2014</v>
      </c>
      <c r="D44">
        <v>708</v>
      </c>
      <c r="E44">
        <v>2808</v>
      </c>
      <c r="F44">
        <v>2003</v>
      </c>
      <c r="G44">
        <v>707</v>
      </c>
      <c r="H44">
        <v>1409</v>
      </c>
      <c r="I44">
        <v>1010</v>
      </c>
      <c r="J44">
        <v>353</v>
      </c>
      <c r="K44" s="5">
        <f t="shared" si="0"/>
        <v>0.50178062678062674</v>
      </c>
      <c r="L44" s="5"/>
      <c r="M44" s="1" t="s">
        <v>34</v>
      </c>
      <c r="N44">
        <v>195</v>
      </c>
      <c r="O44">
        <v>144</v>
      </c>
      <c r="P44">
        <v>44</v>
      </c>
      <c r="R44" s="1" t="s">
        <v>34</v>
      </c>
      <c r="S44"/>
      <c r="W44" t="s">
        <v>34</v>
      </c>
      <c r="X44">
        <v>78</v>
      </c>
      <c r="Y44">
        <v>20</v>
      </c>
      <c r="AA44" s="1">
        <f t="shared" si="1"/>
        <v>1624</v>
      </c>
    </row>
    <row r="45" spans="1:27" x14ac:dyDescent="0.25">
      <c r="A45" t="s">
        <v>35</v>
      </c>
      <c r="B45">
        <v>104</v>
      </c>
      <c r="C45">
        <v>50</v>
      </c>
      <c r="D45">
        <v>54</v>
      </c>
      <c r="E45">
        <v>104</v>
      </c>
      <c r="F45">
        <v>50</v>
      </c>
      <c r="G45">
        <v>54</v>
      </c>
      <c r="H45">
        <v>76</v>
      </c>
      <c r="I45">
        <v>37</v>
      </c>
      <c r="J45">
        <v>39</v>
      </c>
      <c r="K45" s="5">
        <f t="shared" si="0"/>
        <v>0.73076923076923073</v>
      </c>
      <c r="L45" s="5"/>
      <c r="M45" s="1" t="s">
        <v>35</v>
      </c>
      <c r="N45">
        <v>39</v>
      </c>
      <c r="O45">
        <v>10</v>
      </c>
      <c r="P45">
        <v>29</v>
      </c>
      <c r="R45" s="1" t="s">
        <v>35</v>
      </c>
      <c r="S45"/>
      <c r="W45" t="s">
        <v>35</v>
      </c>
      <c r="X45">
        <v>0</v>
      </c>
      <c r="Y45">
        <v>0</v>
      </c>
      <c r="AA45" s="1">
        <f t="shared" si="1"/>
        <v>115</v>
      </c>
    </row>
    <row r="46" spans="1:27" x14ac:dyDescent="0.25">
      <c r="A46" t="s">
        <v>36</v>
      </c>
      <c r="B46">
        <v>248</v>
      </c>
      <c r="C46">
        <v>193</v>
      </c>
      <c r="D46">
        <v>55</v>
      </c>
      <c r="E46">
        <v>246</v>
      </c>
      <c r="F46">
        <v>193</v>
      </c>
      <c r="G46">
        <v>53</v>
      </c>
      <c r="H46">
        <v>143</v>
      </c>
      <c r="I46">
        <v>109</v>
      </c>
      <c r="J46">
        <v>34</v>
      </c>
      <c r="K46" s="5">
        <f t="shared" si="0"/>
        <v>0.58130081300813008</v>
      </c>
      <c r="L46" s="5"/>
      <c r="M46" s="1" t="s">
        <v>36</v>
      </c>
      <c r="N46">
        <v>22</v>
      </c>
      <c r="O46">
        <v>8</v>
      </c>
      <c r="P46">
        <v>14</v>
      </c>
      <c r="R46" s="1" t="s">
        <v>36</v>
      </c>
      <c r="S46"/>
      <c r="W46" t="s">
        <v>36</v>
      </c>
      <c r="X46">
        <v>0</v>
      </c>
      <c r="Y46">
        <v>0</v>
      </c>
      <c r="AA46" s="1">
        <f t="shared" si="1"/>
        <v>165</v>
      </c>
    </row>
    <row r="47" spans="1:27" x14ac:dyDescent="0.25">
      <c r="A47" t="s">
        <v>37</v>
      </c>
      <c r="B47">
        <v>356</v>
      </c>
      <c r="C47">
        <v>301</v>
      </c>
      <c r="D47">
        <v>55</v>
      </c>
      <c r="E47">
        <v>355</v>
      </c>
      <c r="F47">
        <v>300</v>
      </c>
      <c r="G47">
        <v>55</v>
      </c>
      <c r="H47">
        <v>208</v>
      </c>
      <c r="I47">
        <v>173</v>
      </c>
      <c r="J47">
        <v>35</v>
      </c>
      <c r="K47" s="5">
        <f t="shared" si="0"/>
        <v>0.58591549295774648</v>
      </c>
      <c r="L47" s="5"/>
      <c r="M47" s="1" t="s">
        <v>37</v>
      </c>
      <c r="N47">
        <v>31</v>
      </c>
      <c r="O47">
        <v>22</v>
      </c>
      <c r="P47">
        <v>9</v>
      </c>
      <c r="R47" s="1" t="s">
        <v>37</v>
      </c>
      <c r="S47"/>
      <c r="W47" t="s">
        <v>37</v>
      </c>
      <c r="X47">
        <v>5</v>
      </c>
      <c r="Y47">
        <v>1</v>
      </c>
      <c r="AA47" s="1">
        <f t="shared" si="1"/>
        <v>240</v>
      </c>
    </row>
    <row r="48" spans="1:27" x14ac:dyDescent="0.25">
      <c r="A48" t="s">
        <v>38</v>
      </c>
      <c r="B48">
        <v>30</v>
      </c>
      <c r="C48">
        <v>23</v>
      </c>
      <c r="D48">
        <v>7</v>
      </c>
      <c r="E48">
        <v>29</v>
      </c>
      <c r="F48">
        <v>22</v>
      </c>
      <c r="G48">
        <v>7</v>
      </c>
      <c r="H48">
        <v>23</v>
      </c>
      <c r="I48">
        <v>18</v>
      </c>
      <c r="J48">
        <v>5</v>
      </c>
      <c r="K48" s="5">
        <f t="shared" si="0"/>
        <v>0.7931034482758621</v>
      </c>
      <c r="L48" s="5"/>
      <c r="M48" s="1" t="s">
        <v>38</v>
      </c>
      <c r="N48">
        <v>10</v>
      </c>
      <c r="O48">
        <v>8</v>
      </c>
      <c r="P48">
        <v>2</v>
      </c>
      <c r="R48" s="1" t="s">
        <v>38</v>
      </c>
      <c r="S48"/>
      <c r="W48" t="s">
        <v>38</v>
      </c>
      <c r="X48">
        <v>2</v>
      </c>
      <c r="Y48">
        <v>1</v>
      </c>
      <c r="AA48" s="1">
        <f t="shared" si="1"/>
        <v>34</v>
      </c>
    </row>
    <row r="49" spans="1:27" x14ac:dyDescent="0.25">
      <c r="A49" t="s">
        <v>39</v>
      </c>
      <c r="B49">
        <v>39</v>
      </c>
      <c r="C49">
        <v>21</v>
      </c>
      <c r="D49">
        <v>18</v>
      </c>
      <c r="E49">
        <v>39</v>
      </c>
      <c r="F49">
        <v>21</v>
      </c>
      <c r="G49">
        <v>18</v>
      </c>
      <c r="H49">
        <v>24</v>
      </c>
      <c r="I49">
        <v>13</v>
      </c>
      <c r="J49">
        <v>11</v>
      </c>
      <c r="K49" s="5">
        <f t="shared" si="0"/>
        <v>0.61538461538461542</v>
      </c>
      <c r="L49" s="5"/>
      <c r="M49" s="1" t="s">
        <v>39</v>
      </c>
      <c r="N49">
        <v>7</v>
      </c>
      <c r="O49">
        <v>0</v>
      </c>
      <c r="P49">
        <v>7</v>
      </c>
      <c r="R49" s="1" t="s">
        <v>39</v>
      </c>
      <c r="S49"/>
      <c r="W49" t="s">
        <v>39</v>
      </c>
      <c r="X49">
        <v>0</v>
      </c>
      <c r="Y49">
        <v>0</v>
      </c>
      <c r="AA49" s="1">
        <f t="shared" si="1"/>
        <v>31</v>
      </c>
    </row>
    <row r="50" spans="1:27" x14ac:dyDescent="0.25">
      <c r="A50" t="s">
        <v>40</v>
      </c>
      <c r="B50">
        <v>87</v>
      </c>
      <c r="C50">
        <v>21</v>
      </c>
      <c r="D50">
        <v>62</v>
      </c>
      <c r="E50">
        <v>87</v>
      </c>
      <c r="F50">
        <v>21</v>
      </c>
      <c r="G50">
        <v>62</v>
      </c>
      <c r="H50">
        <v>57</v>
      </c>
      <c r="I50">
        <v>14</v>
      </c>
      <c r="J50">
        <v>43</v>
      </c>
      <c r="K50" s="5">
        <f t="shared" si="0"/>
        <v>0.65517241379310343</v>
      </c>
      <c r="L50" s="5"/>
      <c r="M50" s="1" t="s">
        <v>40</v>
      </c>
      <c r="N50">
        <v>17</v>
      </c>
      <c r="O50">
        <v>4</v>
      </c>
      <c r="P50">
        <v>13</v>
      </c>
      <c r="R50" s="1" t="s">
        <v>40</v>
      </c>
      <c r="S50"/>
      <c r="W50" t="s">
        <v>40</v>
      </c>
      <c r="X50">
        <v>0</v>
      </c>
      <c r="Y50">
        <v>0</v>
      </c>
      <c r="AA50" s="1">
        <f t="shared" si="1"/>
        <v>74</v>
      </c>
    </row>
    <row r="51" spans="1:27" x14ac:dyDescent="0.25">
      <c r="A51" t="s">
        <v>41</v>
      </c>
      <c r="B51">
        <v>87</v>
      </c>
      <c r="C51">
        <v>38</v>
      </c>
      <c r="D51">
        <v>49</v>
      </c>
      <c r="E51">
        <v>87</v>
      </c>
      <c r="F51">
        <v>38</v>
      </c>
      <c r="G51">
        <v>49</v>
      </c>
      <c r="H51">
        <v>57</v>
      </c>
      <c r="I51">
        <v>19</v>
      </c>
      <c r="J51">
        <v>38</v>
      </c>
      <c r="K51" s="5">
        <f t="shared" si="0"/>
        <v>0.65517241379310343</v>
      </c>
      <c r="L51" s="5"/>
      <c r="M51" s="1" t="s">
        <v>41</v>
      </c>
      <c r="N51">
        <v>32</v>
      </c>
      <c r="O51">
        <v>7</v>
      </c>
      <c r="P51">
        <v>25</v>
      </c>
      <c r="R51" s="1" t="s">
        <v>41</v>
      </c>
      <c r="S51"/>
      <c r="W51" t="s">
        <v>41</v>
      </c>
      <c r="X51">
        <v>1</v>
      </c>
      <c r="Y51">
        <v>0</v>
      </c>
      <c r="AA51" s="1">
        <f t="shared" si="1"/>
        <v>89</v>
      </c>
    </row>
    <row r="52" spans="1:27" x14ac:dyDescent="0.25">
      <c r="A52" t="s">
        <v>42</v>
      </c>
      <c r="B52">
        <v>126</v>
      </c>
      <c r="C52">
        <v>73</v>
      </c>
      <c r="D52">
        <v>53</v>
      </c>
      <c r="E52">
        <v>125</v>
      </c>
      <c r="F52">
        <v>73</v>
      </c>
      <c r="G52">
        <v>52</v>
      </c>
      <c r="H52">
        <v>70</v>
      </c>
      <c r="I52">
        <v>38</v>
      </c>
      <c r="J52">
        <v>32</v>
      </c>
      <c r="K52" s="5">
        <f t="shared" si="0"/>
        <v>0.56000000000000005</v>
      </c>
      <c r="L52" s="5"/>
      <c r="M52" s="1" t="s">
        <v>42</v>
      </c>
      <c r="N52">
        <v>23</v>
      </c>
      <c r="O52">
        <v>4</v>
      </c>
      <c r="P52">
        <v>19</v>
      </c>
      <c r="R52" s="1" t="s">
        <v>42</v>
      </c>
      <c r="S52"/>
      <c r="W52" t="s">
        <v>42</v>
      </c>
      <c r="X52">
        <v>0</v>
      </c>
      <c r="Y52">
        <v>0</v>
      </c>
      <c r="AA52" s="1">
        <f t="shared" si="1"/>
        <v>93</v>
      </c>
    </row>
    <row r="53" spans="1:27" x14ac:dyDescent="0.25">
      <c r="A53" t="s">
        <v>43</v>
      </c>
      <c r="B53">
        <v>171</v>
      </c>
      <c r="C53">
        <v>56</v>
      </c>
      <c r="D53">
        <v>115</v>
      </c>
      <c r="E53">
        <v>171</v>
      </c>
      <c r="F53">
        <v>56</v>
      </c>
      <c r="G53">
        <v>115</v>
      </c>
      <c r="H53">
        <v>110</v>
      </c>
      <c r="I53">
        <v>38</v>
      </c>
      <c r="J53">
        <v>72</v>
      </c>
      <c r="K53" s="5">
        <f t="shared" si="0"/>
        <v>0.64327485380116955</v>
      </c>
      <c r="L53" s="5"/>
      <c r="M53" s="1" t="s">
        <v>43</v>
      </c>
      <c r="N53">
        <v>44</v>
      </c>
      <c r="O53">
        <v>9</v>
      </c>
      <c r="P53">
        <v>35</v>
      </c>
      <c r="R53" s="1" t="s">
        <v>43</v>
      </c>
      <c r="S53"/>
      <c r="W53" t="s">
        <v>43</v>
      </c>
      <c r="X53">
        <v>1</v>
      </c>
      <c r="Y53">
        <v>1</v>
      </c>
      <c r="AA53" s="1">
        <f t="shared" si="1"/>
        <v>155</v>
      </c>
    </row>
    <row r="54" spans="1:27" x14ac:dyDescent="0.25">
      <c r="A54" t="s">
        <v>44</v>
      </c>
      <c r="B54">
        <v>110</v>
      </c>
      <c r="C54">
        <v>28</v>
      </c>
      <c r="D54">
        <v>82</v>
      </c>
      <c r="E54">
        <v>109</v>
      </c>
      <c r="F54">
        <v>28</v>
      </c>
      <c r="G54">
        <v>81</v>
      </c>
      <c r="H54">
        <v>76</v>
      </c>
      <c r="I54">
        <v>18</v>
      </c>
      <c r="J54">
        <v>58</v>
      </c>
      <c r="K54" s="5">
        <f t="shared" si="0"/>
        <v>0.69724770642201839</v>
      </c>
      <c r="L54" s="5"/>
      <c r="M54" t="s">
        <v>44</v>
      </c>
      <c r="N54">
        <v>17</v>
      </c>
      <c r="O54">
        <v>3</v>
      </c>
      <c r="P54">
        <v>14</v>
      </c>
      <c r="R54" t="s">
        <v>44</v>
      </c>
      <c r="S54"/>
      <c r="W54" t="s">
        <v>44</v>
      </c>
      <c r="X54">
        <v>0</v>
      </c>
      <c r="Y54">
        <v>0</v>
      </c>
      <c r="AA54" s="1">
        <f t="shared" si="1"/>
        <v>93</v>
      </c>
    </row>
    <row r="55" spans="1:27" x14ac:dyDescent="0.25">
      <c r="A55" t="s">
        <v>45</v>
      </c>
      <c r="B55">
        <v>188</v>
      </c>
      <c r="C55">
        <v>100</v>
      </c>
      <c r="D55">
        <v>88</v>
      </c>
      <c r="E55">
        <v>188</v>
      </c>
      <c r="F55">
        <v>100</v>
      </c>
      <c r="G55">
        <v>88</v>
      </c>
      <c r="H55">
        <v>107</v>
      </c>
      <c r="I55">
        <v>51</v>
      </c>
      <c r="J55">
        <v>56</v>
      </c>
      <c r="K55" s="5">
        <f t="shared" si="0"/>
        <v>0.56914893617021278</v>
      </c>
      <c r="L55" s="5"/>
      <c r="M55" s="1" t="s">
        <v>45</v>
      </c>
      <c r="N55">
        <v>110</v>
      </c>
      <c r="O55">
        <v>22</v>
      </c>
      <c r="P55">
        <v>88</v>
      </c>
      <c r="R55" s="1" t="s">
        <v>45</v>
      </c>
      <c r="S55"/>
      <c r="W55" t="s">
        <v>45</v>
      </c>
      <c r="X55">
        <v>0</v>
      </c>
      <c r="Y55">
        <v>0</v>
      </c>
      <c r="AA55" s="1">
        <f t="shared" si="1"/>
        <v>217</v>
      </c>
    </row>
    <row r="56" spans="1:27" x14ac:dyDescent="0.25">
      <c r="A56" t="s">
        <v>46</v>
      </c>
      <c r="B56">
        <v>39</v>
      </c>
      <c r="C56">
        <v>19</v>
      </c>
      <c r="D56">
        <v>20</v>
      </c>
      <c r="E56">
        <v>38</v>
      </c>
      <c r="F56">
        <v>19</v>
      </c>
      <c r="G56">
        <v>19</v>
      </c>
      <c r="H56">
        <v>27</v>
      </c>
      <c r="I56">
        <v>13</v>
      </c>
      <c r="J56">
        <v>14</v>
      </c>
      <c r="K56" s="5">
        <f t="shared" si="0"/>
        <v>0.71052631578947367</v>
      </c>
      <c r="L56" s="5"/>
      <c r="M56" s="1" t="s">
        <v>46</v>
      </c>
      <c r="N56">
        <v>14</v>
      </c>
      <c r="O56">
        <v>3</v>
      </c>
      <c r="P56">
        <v>11</v>
      </c>
      <c r="R56" s="1" t="s">
        <v>46</v>
      </c>
      <c r="S56"/>
      <c r="W56" t="s">
        <v>46</v>
      </c>
      <c r="X56">
        <v>0</v>
      </c>
      <c r="Y56">
        <v>0</v>
      </c>
      <c r="AA56" s="1">
        <f t="shared" si="1"/>
        <v>41</v>
      </c>
    </row>
    <row r="57" spans="1:27" x14ac:dyDescent="0.25">
      <c r="A57" t="s">
        <v>47</v>
      </c>
      <c r="B57">
        <v>729</v>
      </c>
      <c r="C57">
        <v>447</v>
      </c>
      <c r="D57">
        <v>267</v>
      </c>
      <c r="E57">
        <v>724</v>
      </c>
      <c r="F57">
        <v>444</v>
      </c>
      <c r="G57">
        <v>265</v>
      </c>
      <c r="H57">
        <v>414</v>
      </c>
      <c r="I57">
        <v>248</v>
      </c>
      <c r="J57">
        <v>157</v>
      </c>
      <c r="K57" s="5">
        <f t="shared" si="0"/>
        <v>0.57182320441988954</v>
      </c>
      <c r="L57" s="5"/>
      <c r="M57" s="1" t="s">
        <v>47</v>
      </c>
      <c r="N57">
        <v>264</v>
      </c>
      <c r="O57">
        <v>102</v>
      </c>
      <c r="P57">
        <v>162</v>
      </c>
      <c r="R57" s="1" t="s">
        <v>47</v>
      </c>
      <c r="S57"/>
      <c r="W57" t="s">
        <v>47</v>
      </c>
      <c r="X57">
        <v>28</v>
      </c>
      <c r="Y57">
        <v>7</v>
      </c>
      <c r="AA57" s="1">
        <f t="shared" si="1"/>
        <v>685</v>
      </c>
    </row>
    <row r="58" spans="1:27" x14ac:dyDescent="0.25">
      <c r="A58" t="s">
        <v>48</v>
      </c>
      <c r="B58">
        <v>146</v>
      </c>
      <c r="C58">
        <v>37</v>
      </c>
      <c r="D58">
        <v>109</v>
      </c>
      <c r="E58">
        <v>145</v>
      </c>
      <c r="F58">
        <v>37</v>
      </c>
      <c r="G58">
        <v>108</v>
      </c>
      <c r="H58">
        <v>87</v>
      </c>
      <c r="I58">
        <v>17</v>
      </c>
      <c r="J58">
        <v>70</v>
      </c>
      <c r="K58" s="5">
        <f t="shared" si="0"/>
        <v>0.6</v>
      </c>
      <c r="L58" s="5"/>
      <c r="M58" s="1" t="s">
        <v>48</v>
      </c>
      <c r="N58">
        <v>7</v>
      </c>
      <c r="O58">
        <v>0</v>
      </c>
      <c r="P58">
        <v>7</v>
      </c>
      <c r="R58" s="1" t="s">
        <v>48</v>
      </c>
      <c r="S58"/>
      <c r="W58" t="s">
        <v>48</v>
      </c>
      <c r="X58">
        <v>1</v>
      </c>
      <c r="Y58">
        <v>0</v>
      </c>
      <c r="AA58" s="1">
        <f t="shared" si="1"/>
        <v>94</v>
      </c>
    </row>
    <row r="59" spans="1:27" x14ac:dyDescent="0.25">
      <c r="A59" t="s">
        <v>49</v>
      </c>
      <c r="B59">
        <v>89</v>
      </c>
      <c r="C59">
        <v>58</v>
      </c>
      <c r="D59">
        <v>31</v>
      </c>
      <c r="E59">
        <v>88</v>
      </c>
      <c r="F59">
        <v>58</v>
      </c>
      <c r="G59">
        <v>30</v>
      </c>
      <c r="H59">
        <v>39</v>
      </c>
      <c r="I59">
        <v>27</v>
      </c>
      <c r="J59">
        <v>12</v>
      </c>
      <c r="K59" s="5">
        <f t="shared" si="0"/>
        <v>0.44318181818181818</v>
      </c>
      <c r="L59" s="5"/>
      <c r="M59" s="1" t="s">
        <v>49</v>
      </c>
      <c r="N59">
        <v>26</v>
      </c>
      <c r="O59">
        <v>10</v>
      </c>
      <c r="P59">
        <v>16</v>
      </c>
      <c r="R59" s="1" t="s">
        <v>49</v>
      </c>
      <c r="S59"/>
      <c r="W59" t="s">
        <v>49</v>
      </c>
      <c r="X59">
        <v>3</v>
      </c>
      <c r="Y59">
        <v>1</v>
      </c>
      <c r="AA59" s="1">
        <f t="shared" si="1"/>
        <v>66</v>
      </c>
    </row>
    <row r="60" spans="1:27" x14ac:dyDescent="0.25">
      <c r="A60" t="s">
        <v>50</v>
      </c>
      <c r="B60">
        <v>79</v>
      </c>
      <c r="C60">
        <v>47</v>
      </c>
      <c r="D60">
        <v>32</v>
      </c>
      <c r="E60">
        <v>77</v>
      </c>
      <c r="F60">
        <v>45</v>
      </c>
      <c r="G60">
        <v>32</v>
      </c>
      <c r="H60">
        <v>52</v>
      </c>
      <c r="I60">
        <v>29</v>
      </c>
      <c r="J60">
        <v>23</v>
      </c>
      <c r="K60" s="5">
        <f t="shared" si="0"/>
        <v>0.67532467532467533</v>
      </c>
      <c r="L60" s="5"/>
      <c r="M60" s="1" t="s">
        <v>50</v>
      </c>
      <c r="N60">
        <v>23</v>
      </c>
      <c r="O60">
        <v>7</v>
      </c>
      <c r="P60">
        <v>16</v>
      </c>
      <c r="R60" s="1" t="s">
        <v>50</v>
      </c>
      <c r="S60"/>
      <c r="W60" t="s">
        <v>50</v>
      </c>
      <c r="X60">
        <v>0</v>
      </c>
      <c r="Y60">
        <v>0</v>
      </c>
      <c r="AA60" s="1">
        <f t="shared" si="1"/>
        <v>75</v>
      </c>
    </row>
    <row r="61" spans="1:27" x14ac:dyDescent="0.25">
      <c r="A61" t="s">
        <v>51</v>
      </c>
      <c r="B61">
        <v>220</v>
      </c>
      <c r="C61">
        <v>162</v>
      </c>
      <c r="D61">
        <v>56</v>
      </c>
      <c r="E61">
        <v>219</v>
      </c>
      <c r="F61">
        <v>161</v>
      </c>
      <c r="G61">
        <v>56</v>
      </c>
      <c r="H61">
        <v>107</v>
      </c>
      <c r="I61">
        <v>79</v>
      </c>
      <c r="J61">
        <v>28</v>
      </c>
      <c r="K61" s="5">
        <f t="shared" si="0"/>
        <v>0.48858447488584472</v>
      </c>
      <c r="L61" s="5"/>
      <c r="M61" s="1" t="s">
        <v>51</v>
      </c>
      <c r="N61">
        <v>15</v>
      </c>
      <c r="O61">
        <v>10</v>
      </c>
      <c r="P61">
        <v>5</v>
      </c>
      <c r="R61" s="1" t="s">
        <v>51</v>
      </c>
      <c r="S61"/>
      <c r="W61" t="s">
        <v>51</v>
      </c>
      <c r="X61">
        <v>3</v>
      </c>
      <c r="Y61">
        <v>1</v>
      </c>
      <c r="AA61" s="1">
        <f t="shared" si="1"/>
        <v>123</v>
      </c>
    </row>
    <row r="62" spans="1:27" x14ac:dyDescent="0.25">
      <c r="A62" t="s">
        <v>52</v>
      </c>
      <c r="B62">
        <v>71</v>
      </c>
      <c r="C62">
        <v>48</v>
      </c>
      <c r="D62">
        <v>23</v>
      </c>
      <c r="E62">
        <v>70</v>
      </c>
      <c r="F62">
        <v>48</v>
      </c>
      <c r="G62">
        <v>22</v>
      </c>
      <c r="H62">
        <v>25</v>
      </c>
      <c r="I62">
        <v>20</v>
      </c>
      <c r="J62">
        <v>5</v>
      </c>
      <c r="K62" s="5">
        <f t="shared" si="0"/>
        <v>0.35714285714285715</v>
      </c>
      <c r="L62" s="5"/>
      <c r="M62" s="1" t="s">
        <v>52</v>
      </c>
      <c r="N62">
        <v>28</v>
      </c>
      <c r="O62">
        <v>6</v>
      </c>
      <c r="P62">
        <v>22</v>
      </c>
      <c r="R62" s="1" t="s">
        <v>52</v>
      </c>
      <c r="S62"/>
      <c r="W62" t="s">
        <v>52</v>
      </c>
      <c r="X62">
        <v>0</v>
      </c>
      <c r="Y62">
        <v>0</v>
      </c>
      <c r="AA62" s="1">
        <f>SUM(H62+Y62+N62+S62)</f>
        <v>53</v>
      </c>
    </row>
    <row r="63" spans="1:27" x14ac:dyDescent="0.25">
      <c r="A63" t="s">
        <v>53</v>
      </c>
      <c r="B63">
        <v>33</v>
      </c>
      <c r="C63">
        <v>13</v>
      </c>
      <c r="D63">
        <v>20</v>
      </c>
      <c r="E63">
        <v>33</v>
      </c>
      <c r="F63">
        <v>13</v>
      </c>
      <c r="G63">
        <v>20</v>
      </c>
      <c r="H63">
        <v>21</v>
      </c>
      <c r="I63">
        <v>8</v>
      </c>
      <c r="J63">
        <v>13</v>
      </c>
      <c r="K63" s="5">
        <f t="shared" si="0"/>
        <v>0.63636363636363635</v>
      </c>
      <c r="L63" s="5"/>
      <c r="M63" t="s">
        <v>53</v>
      </c>
      <c r="N63">
        <v>1</v>
      </c>
      <c r="O63">
        <v>0</v>
      </c>
      <c r="P63">
        <v>1</v>
      </c>
      <c r="R63" t="s">
        <v>53</v>
      </c>
      <c r="S63"/>
      <c r="W63" t="s">
        <v>53</v>
      </c>
      <c r="X63">
        <v>0</v>
      </c>
      <c r="Y63">
        <v>0</v>
      </c>
      <c r="AA63" s="1">
        <f t="shared" si="1"/>
        <v>22</v>
      </c>
    </row>
    <row r="64" spans="1:27" x14ac:dyDescent="0.25">
      <c r="A64" t="s">
        <v>54</v>
      </c>
      <c r="B64">
        <v>131</v>
      </c>
      <c r="C64">
        <v>91</v>
      </c>
      <c r="D64">
        <v>40</v>
      </c>
      <c r="E64">
        <v>131</v>
      </c>
      <c r="F64">
        <v>91</v>
      </c>
      <c r="G64">
        <v>40</v>
      </c>
      <c r="H64">
        <v>84</v>
      </c>
      <c r="I64">
        <v>56</v>
      </c>
      <c r="J64">
        <v>28</v>
      </c>
      <c r="K64" s="5">
        <f t="shared" si="0"/>
        <v>0.64122137404580148</v>
      </c>
      <c r="L64" s="5"/>
      <c r="M64" s="1" t="s">
        <v>54</v>
      </c>
      <c r="N64">
        <v>15</v>
      </c>
      <c r="O64">
        <v>5</v>
      </c>
      <c r="P64">
        <v>10</v>
      </c>
      <c r="R64" s="1" t="s">
        <v>54</v>
      </c>
      <c r="S64"/>
      <c r="W64" t="s">
        <v>54</v>
      </c>
      <c r="X64">
        <v>1</v>
      </c>
      <c r="Y64">
        <v>0</v>
      </c>
      <c r="AA64" s="1">
        <f t="shared" si="1"/>
        <v>99</v>
      </c>
    </row>
    <row r="65" spans="1:27" x14ac:dyDescent="0.25">
      <c r="A65" t="s">
        <v>55</v>
      </c>
      <c r="B65">
        <v>227</v>
      </c>
      <c r="C65">
        <v>11</v>
      </c>
      <c r="D65">
        <v>216</v>
      </c>
      <c r="E65">
        <v>226</v>
      </c>
      <c r="F65">
        <v>10</v>
      </c>
      <c r="G65">
        <v>216</v>
      </c>
      <c r="H65">
        <v>161</v>
      </c>
      <c r="I65">
        <v>7</v>
      </c>
      <c r="J65">
        <v>154</v>
      </c>
      <c r="K65" s="5">
        <f t="shared" si="0"/>
        <v>0.71238938053097345</v>
      </c>
      <c r="L65" s="5"/>
      <c r="M65" t="s">
        <v>55</v>
      </c>
      <c r="N65">
        <v>22</v>
      </c>
      <c r="O65">
        <v>0</v>
      </c>
      <c r="P65">
        <v>22</v>
      </c>
      <c r="R65" t="s">
        <v>55</v>
      </c>
      <c r="S65"/>
      <c r="W65" t="s">
        <v>55</v>
      </c>
      <c r="X65">
        <v>0</v>
      </c>
      <c r="Y65">
        <v>0</v>
      </c>
      <c r="AA65" s="1">
        <f t="shared" si="1"/>
        <v>183</v>
      </c>
    </row>
    <row r="66" spans="1:27" x14ac:dyDescent="0.25">
      <c r="A66" t="s">
        <v>56</v>
      </c>
      <c r="B66">
        <v>4315</v>
      </c>
      <c r="C66">
        <v>3038</v>
      </c>
      <c r="D66">
        <v>1077</v>
      </c>
      <c r="E66">
        <v>4288</v>
      </c>
      <c r="F66">
        <v>3018</v>
      </c>
      <c r="G66">
        <v>1070</v>
      </c>
      <c r="H66">
        <v>1997</v>
      </c>
      <c r="I66">
        <v>1434</v>
      </c>
      <c r="J66">
        <v>501</v>
      </c>
      <c r="K66" s="5">
        <f t="shared" si="0"/>
        <v>0.46571828358208955</v>
      </c>
      <c r="L66" s="5"/>
      <c r="M66" s="1" t="s">
        <v>56</v>
      </c>
      <c r="N66">
        <v>638</v>
      </c>
      <c r="O66">
        <v>449</v>
      </c>
      <c r="P66">
        <v>169</v>
      </c>
      <c r="R66" s="1" t="s">
        <v>56</v>
      </c>
      <c r="S66"/>
      <c r="W66" t="s">
        <v>56</v>
      </c>
      <c r="X66">
        <v>169</v>
      </c>
      <c r="Y66">
        <v>47</v>
      </c>
      <c r="AA66" s="1">
        <f t="shared" si="1"/>
        <v>2682</v>
      </c>
    </row>
    <row r="67" spans="1:27" x14ac:dyDescent="0.25">
      <c r="A67" t="s">
        <v>57</v>
      </c>
      <c r="B67">
        <v>449</v>
      </c>
      <c r="C67">
        <v>230</v>
      </c>
      <c r="D67">
        <v>204</v>
      </c>
      <c r="E67">
        <v>448</v>
      </c>
      <c r="F67">
        <v>229</v>
      </c>
      <c r="G67">
        <v>204</v>
      </c>
      <c r="H67">
        <v>213</v>
      </c>
      <c r="I67">
        <v>114</v>
      </c>
      <c r="J67">
        <v>93</v>
      </c>
      <c r="K67" s="5">
        <f t="shared" si="0"/>
        <v>0.47544642857142855</v>
      </c>
      <c r="L67" s="5"/>
      <c r="M67" s="1" t="s">
        <v>57</v>
      </c>
      <c r="N67">
        <v>74</v>
      </c>
      <c r="O67">
        <v>19</v>
      </c>
      <c r="P67">
        <v>55</v>
      </c>
      <c r="R67" s="1" t="s">
        <v>57</v>
      </c>
      <c r="S67"/>
      <c r="W67" t="s">
        <v>57</v>
      </c>
      <c r="X67">
        <v>7</v>
      </c>
      <c r="Y67">
        <v>3</v>
      </c>
      <c r="AA67" s="1">
        <f t="shared" si="1"/>
        <v>290</v>
      </c>
    </row>
    <row r="68" spans="1:27" x14ac:dyDescent="0.25">
      <c r="A68" t="s">
        <v>58</v>
      </c>
      <c r="B68">
        <v>307</v>
      </c>
      <c r="C68">
        <v>70</v>
      </c>
      <c r="D68">
        <v>235</v>
      </c>
      <c r="E68">
        <v>305</v>
      </c>
      <c r="F68">
        <v>69</v>
      </c>
      <c r="G68">
        <v>234</v>
      </c>
      <c r="H68">
        <v>199</v>
      </c>
      <c r="I68">
        <v>33</v>
      </c>
      <c r="J68">
        <v>166</v>
      </c>
      <c r="K68" s="5">
        <f t="shared" si="0"/>
        <v>0.65245901639344261</v>
      </c>
      <c r="L68" s="5"/>
      <c r="M68" s="1" t="s">
        <v>58</v>
      </c>
      <c r="N68">
        <v>122</v>
      </c>
      <c r="O68">
        <v>21</v>
      </c>
      <c r="P68">
        <v>101</v>
      </c>
      <c r="R68" s="1" t="s">
        <v>58</v>
      </c>
      <c r="S68"/>
      <c r="W68" t="s">
        <v>58</v>
      </c>
      <c r="X68">
        <v>1</v>
      </c>
      <c r="Y68">
        <v>0</v>
      </c>
      <c r="AA68" s="1">
        <f t="shared" si="1"/>
        <v>321</v>
      </c>
    </row>
    <row r="69" spans="1:27" x14ac:dyDescent="0.25">
      <c r="A69" t="s">
        <v>59</v>
      </c>
      <c r="B69">
        <v>1327</v>
      </c>
      <c r="C69">
        <v>652</v>
      </c>
      <c r="D69">
        <v>675</v>
      </c>
      <c r="E69">
        <v>1325</v>
      </c>
      <c r="F69">
        <v>651</v>
      </c>
      <c r="G69">
        <v>674</v>
      </c>
      <c r="H69">
        <v>854</v>
      </c>
      <c r="I69">
        <v>399</v>
      </c>
      <c r="J69">
        <v>455</v>
      </c>
      <c r="K69" s="5">
        <f t="shared" si="0"/>
        <v>0.64452830188679244</v>
      </c>
      <c r="L69" s="5"/>
      <c r="M69" s="1" t="s">
        <v>59</v>
      </c>
      <c r="N69">
        <v>174</v>
      </c>
      <c r="O69">
        <v>59</v>
      </c>
      <c r="P69">
        <v>115</v>
      </c>
      <c r="R69" s="1" t="s">
        <v>59</v>
      </c>
      <c r="S69"/>
      <c r="W69" t="s">
        <v>59</v>
      </c>
      <c r="X69">
        <v>16</v>
      </c>
      <c r="Y69">
        <v>2</v>
      </c>
      <c r="AA69" s="1">
        <f t="shared" si="1"/>
        <v>1030</v>
      </c>
    </row>
    <row r="70" spans="1:27" x14ac:dyDescent="0.25">
      <c r="A70" t="s">
        <v>60</v>
      </c>
      <c r="B70">
        <v>109</v>
      </c>
      <c r="C70">
        <v>92</v>
      </c>
      <c r="D70">
        <v>17</v>
      </c>
      <c r="E70">
        <v>109</v>
      </c>
      <c r="F70">
        <v>92</v>
      </c>
      <c r="G70">
        <v>17</v>
      </c>
      <c r="H70">
        <v>64</v>
      </c>
      <c r="I70">
        <v>48</v>
      </c>
      <c r="J70">
        <v>16</v>
      </c>
      <c r="K70" s="5">
        <f t="shared" si="0"/>
        <v>0.58715596330275233</v>
      </c>
      <c r="L70" s="5"/>
      <c r="M70" s="1" t="s">
        <v>60</v>
      </c>
      <c r="N70">
        <v>70</v>
      </c>
      <c r="O70">
        <v>49</v>
      </c>
      <c r="P70">
        <v>21</v>
      </c>
      <c r="R70" s="1" t="s">
        <v>60</v>
      </c>
      <c r="S70"/>
      <c r="W70" t="s">
        <v>60</v>
      </c>
      <c r="X70">
        <v>0</v>
      </c>
      <c r="Y70">
        <v>0</v>
      </c>
      <c r="AA70" s="1">
        <f t="shared" si="1"/>
        <v>134</v>
      </c>
    </row>
    <row r="71" spans="1:27" x14ac:dyDescent="0.25">
      <c r="A71" t="s">
        <v>61</v>
      </c>
      <c r="B71">
        <v>690</v>
      </c>
      <c r="C71">
        <v>85</v>
      </c>
      <c r="D71">
        <v>605</v>
      </c>
      <c r="E71">
        <v>683</v>
      </c>
      <c r="F71">
        <v>85</v>
      </c>
      <c r="G71">
        <v>598</v>
      </c>
      <c r="H71">
        <v>449</v>
      </c>
      <c r="I71">
        <v>40</v>
      </c>
      <c r="J71">
        <v>409</v>
      </c>
      <c r="K71" s="5">
        <f t="shared" si="0"/>
        <v>0.65739385065885803</v>
      </c>
      <c r="L71" s="5"/>
      <c r="M71" s="1" t="s">
        <v>61</v>
      </c>
      <c r="N71">
        <v>56</v>
      </c>
      <c r="O71">
        <v>5</v>
      </c>
      <c r="P71">
        <v>51</v>
      </c>
      <c r="R71" s="1" t="s">
        <v>61</v>
      </c>
      <c r="S71"/>
      <c r="W71" t="s">
        <v>61</v>
      </c>
      <c r="X71">
        <v>0</v>
      </c>
      <c r="Y71">
        <v>0</v>
      </c>
      <c r="AA71" s="1">
        <f t="shared" si="1"/>
        <v>505</v>
      </c>
    </row>
    <row r="72" spans="1:27" x14ac:dyDescent="0.25">
      <c r="A72" t="s">
        <v>62</v>
      </c>
      <c r="B72">
        <v>94</v>
      </c>
      <c r="C72">
        <v>56</v>
      </c>
      <c r="D72">
        <v>38</v>
      </c>
      <c r="E72">
        <v>91</v>
      </c>
      <c r="F72">
        <v>55</v>
      </c>
      <c r="G72">
        <v>36</v>
      </c>
      <c r="H72">
        <v>63</v>
      </c>
      <c r="I72">
        <v>35</v>
      </c>
      <c r="J72">
        <v>28</v>
      </c>
      <c r="K72" s="5">
        <f t="shared" si="0"/>
        <v>0.69230769230769229</v>
      </c>
      <c r="L72" s="5"/>
      <c r="M72" s="1" t="s">
        <v>62</v>
      </c>
      <c r="N72">
        <v>43</v>
      </c>
      <c r="O72">
        <v>11</v>
      </c>
      <c r="P72">
        <v>32</v>
      </c>
      <c r="R72" s="1" t="s">
        <v>62</v>
      </c>
      <c r="S72"/>
      <c r="W72" t="s">
        <v>62</v>
      </c>
      <c r="X72">
        <v>0</v>
      </c>
      <c r="Y72">
        <v>0</v>
      </c>
      <c r="AA72" s="1">
        <f t="shared" si="1"/>
        <v>106</v>
      </c>
    </row>
    <row r="73" spans="1:27" x14ac:dyDescent="0.25">
      <c r="A73" t="s">
        <v>63</v>
      </c>
      <c r="B73">
        <v>807</v>
      </c>
      <c r="C73">
        <v>154</v>
      </c>
      <c r="D73">
        <v>646</v>
      </c>
      <c r="E73">
        <v>801</v>
      </c>
      <c r="F73">
        <v>154</v>
      </c>
      <c r="G73">
        <v>640</v>
      </c>
      <c r="H73">
        <v>572</v>
      </c>
      <c r="I73">
        <v>93</v>
      </c>
      <c r="J73">
        <v>474</v>
      </c>
      <c r="K73" s="5">
        <f t="shared" si="0"/>
        <v>0.71410736579275902</v>
      </c>
      <c r="L73" s="5"/>
      <c r="M73" s="1" t="s">
        <v>63</v>
      </c>
      <c r="N73">
        <v>104</v>
      </c>
      <c r="O73">
        <v>7</v>
      </c>
      <c r="P73">
        <v>97</v>
      </c>
      <c r="R73" s="1" t="s">
        <v>63</v>
      </c>
      <c r="S73"/>
      <c r="W73" t="s">
        <v>63</v>
      </c>
      <c r="X73">
        <v>1</v>
      </c>
      <c r="Y73">
        <v>0</v>
      </c>
      <c r="AA73" s="1">
        <f t="shared" si="1"/>
        <v>676</v>
      </c>
    </row>
    <row r="74" spans="1:27" x14ac:dyDescent="0.25">
      <c r="A74" t="s">
        <v>64</v>
      </c>
      <c r="B74">
        <v>108</v>
      </c>
      <c r="C74">
        <v>41</v>
      </c>
      <c r="D74">
        <v>67</v>
      </c>
      <c r="E74">
        <v>108</v>
      </c>
      <c r="F74">
        <v>41</v>
      </c>
      <c r="G74">
        <v>67</v>
      </c>
      <c r="H74">
        <v>73</v>
      </c>
      <c r="I74">
        <v>26</v>
      </c>
      <c r="J74">
        <v>47</v>
      </c>
      <c r="K74" s="5">
        <f t="shared" si="0"/>
        <v>0.67592592592592593</v>
      </c>
      <c r="L74" s="5"/>
      <c r="M74" s="1" t="s">
        <v>64</v>
      </c>
      <c r="N74">
        <v>23</v>
      </c>
      <c r="O74">
        <v>3</v>
      </c>
      <c r="P74">
        <v>20</v>
      </c>
      <c r="R74" s="1" t="s">
        <v>64</v>
      </c>
      <c r="S74"/>
      <c r="W74" t="s">
        <v>64</v>
      </c>
      <c r="X74">
        <v>1</v>
      </c>
      <c r="Y74">
        <v>0</v>
      </c>
      <c r="AA74" s="1">
        <f t="shared" si="1"/>
        <v>96</v>
      </c>
    </row>
    <row r="75" spans="1:27" x14ac:dyDescent="0.25">
      <c r="A75" t="s">
        <v>65</v>
      </c>
      <c r="B75">
        <v>201</v>
      </c>
      <c r="C75">
        <v>26</v>
      </c>
      <c r="D75">
        <v>173</v>
      </c>
      <c r="E75">
        <v>169</v>
      </c>
      <c r="F75">
        <v>24</v>
      </c>
      <c r="G75">
        <v>145</v>
      </c>
      <c r="H75">
        <v>141</v>
      </c>
      <c r="I75">
        <v>18</v>
      </c>
      <c r="J75">
        <v>123</v>
      </c>
      <c r="K75" s="5">
        <f t="shared" si="0"/>
        <v>0.83431952662721898</v>
      </c>
      <c r="L75" s="5"/>
      <c r="M75" s="1" t="s">
        <v>65</v>
      </c>
      <c r="N75">
        <v>12</v>
      </c>
      <c r="O75">
        <v>0</v>
      </c>
      <c r="P75">
        <v>12</v>
      </c>
      <c r="R75" s="1" t="s">
        <v>65</v>
      </c>
      <c r="S75"/>
      <c r="W75" t="s">
        <v>65</v>
      </c>
      <c r="X75">
        <v>0</v>
      </c>
      <c r="Y75">
        <v>0</v>
      </c>
      <c r="AA75" s="1">
        <f t="shared" si="1"/>
        <v>153</v>
      </c>
    </row>
    <row r="76" spans="1:27" x14ac:dyDescent="0.25">
      <c r="A76" t="s">
        <v>66</v>
      </c>
      <c r="B76">
        <v>164</v>
      </c>
      <c r="C76">
        <v>10</v>
      </c>
      <c r="D76">
        <v>154</v>
      </c>
      <c r="E76">
        <v>162</v>
      </c>
      <c r="F76">
        <v>10</v>
      </c>
      <c r="G76">
        <v>152</v>
      </c>
      <c r="H76">
        <v>106</v>
      </c>
      <c r="I76">
        <v>5</v>
      </c>
      <c r="J76">
        <v>101</v>
      </c>
      <c r="K76" s="5">
        <f t="shared" ref="K76:K131" si="2">IF(E76,H76/E76,0)</f>
        <v>0.65432098765432101</v>
      </c>
      <c r="L76" s="5"/>
      <c r="M76" s="1" t="s">
        <v>66</v>
      </c>
      <c r="N76">
        <v>6</v>
      </c>
      <c r="O76">
        <v>1</v>
      </c>
      <c r="P76">
        <v>5</v>
      </c>
      <c r="R76" s="1" t="s">
        <v>66</v>
      </c>
      <c r="S76"/>
      <c r="W76" t="s">
        <v>66</v>
      </c>
      <c r="X76">
        <v>0</v>
      </c>
      <c r="Y76">
        <v>0</v>
      </c>
      <c r="AA76" s="1">
        <f t="shared" si="1"/>
        <v>112</v>
      </c>
    </row>
    <row r="77" spans="1:27" x14ac:dyDescent="0.25">
      <c r="A77" t="s">
        <v>67</v>
      </c>
      <c r="B77">
        <v>95</v>
      </c>
      <c r="C77">
        <v>56</v>
      </c>
      <c r="D77">
        <v>39</v>
      </c>
      <c r="E77">
        <v>95</v>
      </c>
      <c r="F77">
        <v>56</v>
      </c>
      <c r="G77">
        <v>39</v>
      </c>
      <c r="H77">
        <v>48</v>
      </c>
      <c r="I77">
        <v>32</v>
      </c>
      <c r="J77">
        <v>16</v>
      </c>
      <c r="K77" s="5">
        <f t="shared" si="2"/>
        <v>0.50526315789473686</v>
      </c>
      <c r="L77" s="5"/>
      <c r="M77" s="1" t="s">
        <v>67</v>
      </c>
      <c r="N77">
        <v>13</v>
      </c>
      <c r="O77">
        <v>4</v>
      </c>
      <c r="P77">
        <v>9</v>
      </c>
      <c r="R77" s="1" t="s">
        <v>67</v>
      </c>
      <c r="S77"/>
      <c r="W77" t="s">
        <v>67</v>
      </c>
      <c r="X77">
        <v>0</v>
      </c>
      <c r="Y77">
        <v>0</v>
      </c>
      <c r="AA77" s="1">
        <f t="shared" ref="AA77:AA83" si="3">SUM(H77+Y77+N77+S77)</f>
        <v>61</v>
      </c>
    </row>
    <row r="78" spans="1:27" x14ac:dyDescent="0.25">
      <c r="A78" t="s">
        <v>68</v>
      </c>
      <c r="B78">
        <v>112</v>
      </c>
      <c r="C78">
        <v>9</v>
      </c>
      <c r="D78">
        <v>103</v>
      </c>
      <c r="E78">
        <v>111</v>
      </c>
      <c r="F78">
        <v>9</v>
      </c>
      <c r="G78">
        <v>102</v>
      </c>
      <c r="H78">
        <v>84</v>
      </c>
      <c r="I78">
        <v>7</v>
      </c>
      <c r="J78">
        <v>77</v>
      </c>
      <c r="K78" s="5">
        <f t="shared" si="2"/>
        <v>0.7567567567567568</v>
      </c>
      <c r="L78" s="5"/>
      <c r="M78" s="1" t="s">
        <v>68</v>
      </c>
      <c r="N78">
        <v>19</v>
      </c>
      <c r="O78">
        <v>2</v>
      </c>
      <c r="P78">
        <v>17</v>
      </c>
      <c r="R78" s="1" t="s">
        <v>68</v>
      </c>
      <c r="S78"/>
      <c r="W78" t="s">
        <v>68</v>
      </c>
      <c r="X78">
        <v>0</v>
      </c>
      <c r="Y78">
        <v>0</v>
      </c>
      <c r="AA78" s="1">
        <f t="shared" si="3"/>
        <v>103</v>
      </c>
    </row>
    <row r="79" spans="1:27" x14ac:dyDescent="0.25">
      <c r="A79" t="s">
        <v>69</v>
      </c>
      <c r="B79">
        <v>107</v>
      </c>
      <c r="C79">
        <v>37</v>
      </c>
      <c r="D79">
        <v>70</v>
      </c>
      <c r="E79">
        <v>106</v>
      </c>
      <c r="F79">
        <v>37</v>
      </c>
      <c r="G79">
        <v>69</v>
      </c>
      <c r="H79">
        <v>62</v>
      </c>
      <c r="I79">
        <v>17</v>
      </c>
      <c r="J79">
        <v>45</v>
      </c>
      <c r="K79" s="5">
        <f t="shared" si="2"/>
        <v>0.58490566037735847</v>
      </c>
      <c r="L79" s="5"/>
      <c r="M79" s="1" t="s">
        <v>69</v>
      </c>
      <c r="N79">
        <v>80</v>
      </c>
      <c r="O79">
        <v>22</v>
      </c>
      <c r="P79">
        <v>58</v>
      </c>
      <c r="R79" s="1" t="s">
        <v>69</v>
      </c>
      <c r="S79"/>
      <c r="W79" t="s">
        <v>69</v>
      </c>
      <c r="X79">
        <v>0</v>
      </c>
      <c r="Y79">
        <v>0</v>
      </c>
      <c r="AA79" s="1">
        <f t="shared" si="3"/>
        <v>142</v>
      </c>
    </row>
    <row r="80" spans="1:27" x14ac:dyDescent="0.25">
      <c r="A80" t="s">
        <v>70</v>
      </c>
      <c r="B80">
        <v>100</v>
      </c>
      <c r="C80">
        <v>43</v>
      </c>
      <c r="D80">
        <v>56</v>
      </c>
      <c r="E80">
        <v>99</v>
      </c>
      <c r="F80">
        <v>42</v>
      </c>
      <c r="G80">
        <v>56</v>
      </c>
      <c r="H80">
        <v>65</v>
      </c>
      <c r="I80">
        <v>21</v>
      </c>
      <c r="J80">
        <v>43</v>
      </c>
      <c r="K80" s="5">
        <f t="shared" si="2"/>
        <v>0.65656565656565657</v>
      </c>
      <c r="L80" s="5"/>
      <c r="M80" s="1" t="s">
        <v>70</v>
      </c>
      <c r="N80">
        <v>50</v>
      </c>
      <c r="O80">
        <v>7</v>
      </c>
      <c r="P80">
        <v>43</v>
      </c>
      <c r="R80" s="1" t="s">
        <v>70</v>
      </c>
      <c r="S80"/>
      <c r="W80" t="s">
        <v>70</v>
      </c>
      <c r="X80">
        <v>1</v>
      </c>
      <c r="Y80">
        <v>1</v>
      </c>
      <c r="AA80" s="1">
        <f t="shared" si="3"/>
        <v>116</v>
      </c>
    </row>
    <row r="81" spans="1:27" x14ac:dyDescent="0.25">
      <c r="A81" t="s">
        <v>71</v>
      </c>
      <c r="B81">
        <v>121</v>
      </c>
      <c r="C81">
        <v>81</v>
      </c>
      <c r="D81">
        <v>37</v>
      </c>
      <c r="E81">
        <v>121</v>
      </c>
      <c r="F81">
        <v>81</v>
      </c>
      <c r="G81">
        <v>37</v>
      </c>
      <c r="H81">
        <v>71</v>
      </c>
      <c r="I81">
        <v>49</v>
      </c>
      <c r="J81">
        <v>22</v>
      </c>
      <c r="K81" s="5">
        <f t="shared" si="2"/>
        <v>0.58677685950413228</v>
      </c>
      <c r="L81" s="5"/>
      <c r="M81" s="1" t="s">
        <v>71</v>
      </c>
      <c r="N81">
        <v>14</v>
      </c>
      <c r="O81">
        <v>11</v>
      </c>
      <c r="P81">
        <v>3</v>
      </c>
      <c r="R81" s="1" t="s">
        <v>71</v>
      </c>
      <c r="S81"/>
      <c r="W81" t="s">
        <v>71</v>
      </c>
      <c r="X81">
        <v>0</v>
      </c>
      <c r="Y81">
        <v>0</v>
      </c>
      <c r="AA81" s="1">
        <f t="shared" si="3"/>
        <v>85</v>
      </c>
    </row>
    <row r="82" spans="1:27" x14ac:dyDescent="0.25">
      <c r="A82" t="s">
        <v>72</v>
      </c>
      <c r="B82">
        <v>36</v>
      </c>
      <c r="C82">
        <v>20</v>
      </c>
      <c r="D82">
        <v>16</v>
      </c>
      <c r="E82">
        <v>36</v>
      </c>
      <c r="F82">
        <v>20</v>
      </c>
      <c r="G82">
        <v>16</v>
      </c>
      <c r="H82">
        <v>18</v>
      </c>
      <c r="I82">
        <v>11</v>
      </c>
      <c r="J82">
        <v>7</v>
      </c>
      <c r="K82" s="5">
        <f t="shared" si="2"/>
        <v>0.5</v>
      </c>
      <c r="L82" s="5"/>
      <c r="M82" s="1" t="s">
        <v>72</v>
      </c>
      <c r="N82">
        <v>11</v>
      </c>
      <c r="O82">
        <v>6</v>
      </c>
      <c r="P82">
        <v>5</v>
      </c>
      <c r="R82" s="1" t="s">
        <v>72</v>
      </c>
      <c r="S82"/>
      <c r="W82" t="s">
        <v>72</v>
      </c>
      <c r="X82">
        <v>2</v>
      </c>
      <c r="Y82">
        <v>0</v>
      </c>
      <c r="AA82" s="1">
        <f t="shared" si="3"/>
        <v>29</v>
      </c>
    </row>
    <row r="83" spans="1:27" x14ac:dyDescent="0.25">
      <c r="A83" t="s">
        <v>73</v>
      </c>
      <c r="B83">
        <v>728</v>
      </c>
      <c r="C83">
        <v>411</v>
      </c>
      <c r="D83">
        <v>292</v>
      </c>
      <c r="E83">
        <v>722</v>
      </c>
      <c r="F83">
        <v>408</v>
      </c>
      <c r="G83">
        <v>289</v>
      </c>
      <c r="H83">
        <v>303</v>
      </c>
      <c r="I83">
        <v>166</v>
      </c>
      <c r="J83">
        <v>129</v>
      </c>
      <c r="K83" s="5">
        <f t="shared" si="2"/>
        <v>0.41966759002770082</v>
      </c>
      <c r="L83" s="5"/>
      <c r="M83" s="1" t="s">
        <v>73</v>
      </c>
      <c r="N83">
        <v>87</v>
      </c>
      <c r="O83">
        <v>33</v>
      </c>
      <c r="P83">
        <v>54</v>
      </c>
      <c r="R83" s="1" t="s">
        <v>73</v>
      </c>
      <c r="S83"/>
      <c r="W83" t="s">
        <v>73</v>
      </c>
      <c r="X83">
        <v>6</v>
      </c>
      <c r="Y83">
        <v>2</v>
      </c>
      <c r="AA83" s="1">
        <f t="shared" si="3"/>
        <v>392</v>
      </c>
    </row>
    <row r="84" spans="1:27" x14ac:dyDescent="0.25">
      <c r="A84" t="s">
        <v>74</v>
      </c>
      <c r="B84">
        <v>213</v>
      </c>
      <c r="C84">
        <v>107</v>
      </c>
      <c r="D84">
        <v>106</v>
      </c>
      <c r="E84">
        <v>213</v>
      </c>
      <c r="F84">
        <v>107</v>
      </c>
      <c r="G84">
        <v>106</v>
      </c>
      <c r="H84">
        <v>148</v>
      </c>
      <c r="I84">
        <v>72</v>
      </c>
      <c r="J84">
        <v>76</v>
      </c>
      <c r="K84" s="5">
        <f t="shared" si="2"/>
        <v>0.69483568075117375</v>
      </c>
      <c r="L84" s="5"/>
      <c r="M84" s="1" t="s">
        <v>74</v>
      </c>
      <c r="N84">
        <v>60</v>
      </c>
      <c r="O84">
        <v>35</v>
      </c>
      <c r="P84">
        <v>25</v>
      </c>
      <c r="R84" s="1" t="s">
        <v>74</v>
      </c>
      <c r="S84"/>
      <c r="W84" t="s">
        <v>74</v>
      </c>
      <c r="X84">
        <v>0</v>
      </c>
      <c r="Y84">
        <v>0</v>
      </c>
      <c r="AA84" s="1">
        <f>SUM(H84+Y84+N84+S84)</f>
        <v>208</v>
      </c>
    </row>
    <row r="85" spans="1:27" x14ac:dyDescent="0.25">
      <c r="A85" t="s">
        <v>75</v>
      </c>
      <c r="B85">
        <v>121</v>
      </c>
      <c r="C85">
        <v>108</v>
      </c>
      <c r="D85">
        <v>13</v>
      </c>
      <c r="E85">
        <v>121</v>
      </c>
      <c r="F85">
        <v>108</v>
      </c>
      <c r="G85">
        <v>13</v>
      </c>
      <c r="H85">
        <v>93</v>
      </c>
      <c r="I85">
        <v>83</v>
      </c>
      <c r="J85">
        <v>10</v>
      </c>
      <c r="K85" s="5">
        <f t="shared" si="2"/>
        <v>0.76859504132231404</v>
      </c>
      <c r="L85" s="5"/>
      <c r="M85" s="1" t="s">
        <v>75</v>
      </c>
      <c r="N85">
        <v>12</v>
      </c>
      <c r="O85">
        <v>7</v>
      </c>
      <c r="P85">
        <v>5</v>
      </c>
      <c r="R85" s="1" t="s">
        <v>75</v>
      </c>
      <c r="S85"/>
      <c r="W85" t="s">
        <v>75</v>
      </c>
      <c r="X85">
        <v>1</v>
      </c>
      <c r="Y85">
        <v>0</v>
      </c>
      <c r="AA85" s="1">
        <f t="shared" ref="AA85:AA101" si="4">SUM(H85+Y85+N85+S85)</f>
        <v>105</v>
      </c>
    </row>
    <row r="86" spans="1:27" x14ac:dyDescent="0.25">
      <c r="A86" t="s">
        <v>76</v>
      </c>
      <c r="B86">
        <v>125</v>
      </c>
      <c r="C86">
        <v>73</v>
      </c>
      <c r="D86">
        <v>52</v>
      </c>
      <c r="E86">
        <v>122</v>
      </c>
      <c r="F86">
        <v>71</v>
      </c>
      <c r="G86">
        <v>51</v>
      </c>
      <c r="H86">
        <v>50</v>
      </c>
      <c r="I86">
        <v>27</v>
      </c>
      <c r="J86">
        <v>23</v>
      </c>
      <c r="K86" s="5">
        <f t="shared" si="2"/>
        <v>0.4098360655737705</v>
      </c>
      <c r="L86" s="5"/>
      <c r="M86" s="1" t="s">
        <v>76</v>
      </c>
      <c r="N86">
        <v>24</v>
      </c>
      <c r="O86">
        <v>8</v>
      </c>
      <c r="P86">
        <v>16</v>
      </c>
      <c r="R86" s="1" t="s">
        <v>76</v>
      </c>
      <c r="S86"/>
      <c r="W86" t="s">
        <v>76</v>
      </c>
      <c r="X86">
        <v>1</v>
      </c>
      <c r="Y86">
        <v>0</v>
      </c>
      <c r="AA86" s="1">
        <f t="shared" si="4"/>
        <v>74</v>
      </c>
    </row>
    <row r="87" spans="1:27" x14ac:dyDescent="0.25">
      <c r="A87" t="s">
        <v>77</v>
      </c>
      <c r="B87">
        <v>208</v>
      </c>
      <c r="C87">
        <v>11</v>
      </c>
      <c r="D87">
        <v>196</v>
      </c>
      <c r="E87">
        <v>206</v>
      </c>
      <c r="F87">
        <v>11</v>
      </c>
      <c r="G87">
        <v>195</v>
      </c>
      <c r="H87">
        <v>136</v>
      </c>
      <c r="I87">
        <v>7</v>
      </c>
      <c r="J87">
        <v>129</v>
      </c>
      <c r="K87" s="5">
        <f t="shared" si="2"/>
        <v>0.66019417475728159</v>
      </c>
      <c r="L87" s="5"/>
      <c r="M87" s="1" t="s">
        <v>77</v>
      </c>
      <c r="N87">
        <v>74</v>
      </c>
      <c r="O87">
        <v>2</v>
      </c>
      <c r="P87">
        <v>72</v>
      </c>
      <c r="R87" s="1" t="s">
        <v>77</v>
      </c>
      <c r="S87"/>
      <c r="W87" t="s">
        <v>77</v>
      </c>
      <c r="X87">
        <v>0</v>
      </c>
      <c r="Y87">
        <v>0</v>
      </c>
      <c r="AA87" s="1">
        <f t="shared" si="4"/>
        <v>210</v>
      </c>
    </row>
    <row r="88" spans="1:27" x14ac:dyDescent="0.25">
      <c r="A88" t="s">
        <v>78</v>
      </c>
      <c r="B88">
        <v>128</v>
      </c>
      <c r="C88">
        <v>60</v>
      </c>
      <c r="D88">
        <v>67</v>
      </c>
      <c r="E88">
        <v>127</v>
      </c>
      <c r="F88">
        <v>59</v>
      </c>
      <c r="G88">
        <v>67</v>
      </c>
      <c r="H88">
        <v>63</v>
      </c>
      <c r="I88">
        <v>32</v>
      </c>
      <c r="J88">
        <v>30</v>
      </c>
      <c r="K88" s="5">
        <f t="shared" si="2"/>
        <v>0.49606299212598426</v>
      </c>
      <c r="L88" s="5"/>
      <c r="M88" s="1" t="s">
        <v>78</v>
      </c>
      <c r="N88">
        <v>34</v>
      </c>
      <c r="O88">
        <v>17</v>
      </c>
      <c r="P88">
        <v>17</v>
      </c>
      <c r="R88" s="1" t="s">
        <v>78</v>
      </c>
      <c r="S88"/>
      <c r="W88" t="s">
        <v>78</v>
      </c>
      <c r="X88">
        <v>2</v>
      </c>
      <c r="Y88">
        <v>1</v>
      </c>
      <c r="AA88" s="1">
        <f t="shared" si="4"/>
        <v>98</v>
      </c>
    </row>
    <row r="89" spans="1:27" x14ac:dyDescent="0.25">
      <c r="A89" t="s">
        <v>79</v>
      </c>
      <c r="B89">
        <v>561</v>
      </c>
      <c r="C89">
        <v>360</v>
      </c>
      <c r="D89">
        <v>201</v>
      </c>
      <c r="E89">
        <v>561</v>
      </c>
      <c r="F89">
        <v>360</v>
      </c>
      <c r="G89">
        <v>201</v>
      </c>
      <c r="H89">
        <v>336</v>
      </c>
      <c r="I89">
        <v>204</v>
      </c>
      <c r="J89">
        <v>132</v>
      </c>
      <c r="K89" s="5">
        <f t="shared" si="2"/>
        <v>0.59893048128342241</v>
      </c>
      <c r="L89" s="5"/>
      <c r="M89" s="1" t="s">
        <v>79</v>
      </c>
      <c r="N89">
        <v>103</v>
      </c>
      <c r="O89">
        <v>43</v>
      </c>
      <c r="P89">
        <v>60</v>
      </c>
      <c r="R89" s="1" t="s">
        <v>79</v>
      </c>
      <c r="S89"/>
      <c r="W89" t="s">
        <v>79</v>
      </c>
      <c r="X89">
        <v>7</v>
      </c>
      <c r="Y89">
        <v>3</v>
      </c>
      <c r="AA89" s="1">
        <f t="shared" si="4"/>
        <v>442</v>
      </c>
    </row>
    <row r="90" spans="1:27" x14ac:dyDescent="0.25">
      <c r="A90" t="s">
        <v>80</v>
      </c>
      <c r="B90">
        <v>231</v>
      </c>
      <c r="C90">
        <v>19</v>
      </c>
      <c r="D90">
        <v>212</v>
      </c>
      <c r="E90">
        <v>231</v>
      </c>
      <c r="F90">
        <v>19</v>
      </c>
      <c r="G90">
        <v>212</v>
      </c>
      <c r="H90">
        <v>140</v>
      </c>
      <c r="I90">
        <v>3</v>
      </c>
      <c r="J90">
        <v>137</v>
      </c>
      <c r="K90" s="5">
        <f t="shared" si="2"/>
        <v>0.60606060606060608</v>
      </c>
      <c r="L90" s="5"/>
      <c r="M90" s="1" t="s">
        <v>80</v>
      </c>
      <c r="N90">
        <v>48</v>
      </c>
      <c r="O90">
        <v>1</v>
      </c>
      <c r="P90">
        <v>47</v>
      </c>
      <c r="R90" s="1" t="s">
        <v>80</v>
      </c>
      <c r="S90"/>
      <c r="W90" t="s">
        <v>80</v>
      </c>
      <c r="X90">
        <v>0</v>
      </c>
      <c r="Y90">
        <v>0</v>
      </c>
      <c r="AA90" s="1">
        <f t="shared" si="4"/>
        <v>188</v>
      </c>
    </row>
    <row r="91" spans="1:27" x14ac:dyDescent="0.25">
      <c r="A91" t="s">
        <v>81</v>
      </c>
      <c r="B91">
        <v>34</v>
      </c>
      <c r="C91">
        <v>23</v>
      </c>
      <c r="D91">
        <v>11</v>
      </c>
      <c r="E91">
        <v>34</v>
      </c>
      <c r="F91">
        <v>23</v>
      </c>
      <c r="G91">
        <v>11</v>
      </c>
      <c r="H91">
        <v>28</v>
      </c>
      <c r="I91">
        <v>17</v>
      </c>
      <c r="J91">
        <v>11</v>
      </c>
      <c r="K91" s="5">
        <f t="shared" si="2"/>
        <v>0.82352941176470584</v>
      </c>
      <c r="L91" s="5"/>
      <c r="M91" s="1" t="s">
        <v>81</v>
      </c>
      <c r="N91">
        <v>12</v>
      </c>
      <c r="O91">
        <v>4</v>
      </c>
      <c r="P91">
        <v>8</v>
      </c>
      <c r="R91" s="1" t="s">
        <v>81</v>
      </c>
      <c r="S91"/>
      <c r="W91" t="s">
        <v>81</v>
      </c>
      <c r="X91">
        <v>1</v>
      </c>
      <c r="Y91">
        <v>0</v>
      </c>
      <c r="AA91" s="1">
        <f t="shared" si="4"/>
        <v>40</v>
      </c>
    </row>
    <row r="92" spans="1:27" x14ac:dyDescent="0.25">
      <c r="A92" t="s">
        <v>82</v>
      </c>
      <c r="B92">
        <v>104</v>
      </c>
      <c r="C92">
        <v>53</v>
      </c>
      <c r="D92">
        <v>51</v>
      </c>
      <c r="E92">
        <v>104</v>
      </c>
      <c r="F92">
        <v>53</v>
      </c>
      <c r="G92">
        <v>51</v>
      </c>
      <c r="H92">
        <v>52</v>
      </c>
      <c r="I92">
        <v>26</v>
      </c>
      <c r="J92">
        <v>26</v>
      </c>
      <c r="K92" s="5">
        <f t="shared" si="2"/>
        <v>0.5</v>
      </c>
      <c r="L92" s="5"/>
      <c r="M92" s="1" t="s">
        <v>82</v>
      </c>
      <c r="N92">
        <v>36</v>
      </c>
      <c r="O92">
        <v>12</v>
      </c>
      <c r="P92">
        <v>24</v>
      </c>
      <c r="R92" s="1" t="s">
        <v>82</v>
      </c>
      <c r="S92"/>
      <c r="W92" t="s">
        <v>82</v>
      </c>
      <c r="X92">
        <v>3</v>
      </c>
      <c r="Y92">
        <v>0</v>
      </c>
      <c r="AA92" s="1">
        <f t="shared" si="4"/>
        <v>88</v>
      </c>
    </row>
    <row r="93" spans="1:27" x14ac:dyDescent="0.25">
      <c r="A93" t="s">
        <v>83</v>
      </c>
      <c r="B93">
        <v>180</v>
      </c>
      <c r="C93">
        <v>124</v>
      </c>
      <c r="D93">
        <v>56</v>
      </c>
      <c r="E93">
        <v>179</v>
      </c>
      <c r="F93">
        <v>123</v>
      </c>
      <c r="G93">
        <v>56</v>
      </c>
      <c r="H93">
        <v>129</v>
      </c>
      <c r="I93">
        <v>89</v>
      </c>
      <c r="J93">
        <v>40</v>
      </c>
      <c r="K93" s="5">
        <f t="shared" si="2"/>
        <v>0.72067039106145248</v>
      </c>
      <c r="L93" s="5"/>
      <c r="M93" s="1" t="s">
        <v>83</v>
      </c>
      <c r="N93">
        <v>52</v>
      </c>
      <c r="O93">
        <v>24</v>
      </c>
      <c r="P93">
        <v>28</v>
      </c>
      <c r="R93" s="1" t="s">
        <v>83</v>
      </c>
      <c r="S93"/>
      <c r="W93" t="s">
        <v>83</v>
      </c>
      <c r="X93">
        <v>1</v>
      </c>
      <c r="Y93">
        <v>1</v>
      </c>
      <c r="AA93" s="1">
        <f t="shared" si="4"/>
        <v>182</v>
      </c>
    </row>
    <row r="94" spans="1:27" x14ac:dyDescent="0.25">
      <c r="A94" t="s">
        <v>84</v>
      </c>
      <c r="B94">
        <v>118</v>
      </c>
      <c r="C94">
        <v>65</v>
      </c>
      <c r="D94">
        <v>51</v>
      </c>
      <c r="E94">
        <v>118</v>
      </c>
      <c r="F94">
        <v>65</v>
      </c>
      <c r="G94">
        <v>51</v>
      </c>
      <c r="H94">
        <v>67</v>
      </c>
      <c r="I94">
        <v>37</v>
      </c>
      <c r="J94">
        <v>30</v>
      </c>
      <c r="K94" s="5">
        <f t="shared" si="2"/>
        <v>0.56779661016949157</v>
      </c>
      <c r="L94" s="5"/>
      <c r="M94" s="1" t="s">
        <v>84</v>
      </c>
      <c r="N94">
        <v>47</v>
      </c>
      <c r="O94">
        <v>23</v>
      </c>
      <c r="P94">
        <v>24</v>
      </c>
      <c r="R94" s="1" t="s">
        <v>84</v>
      </c>
      <c r="S94"/>
      <c r="W94" t="s">
        <v>84</v>
      </c>
      <c r="X94">
        <v>2</v>
      </c>
      <c r="Y94">
        <v>0</v>
      </c>
      <c r="AA94" s="1">
        <f t="shared" si="4"/>
        <v>114</v>
      </c>
    </row>
    <row r="95" spans="1:27" x14ac:dyDescent="0.25">
      <c r="A95" t="s">
        <v>85</v>
      </c>
      <c r="B95">
        <v>126</v>
      </c>
      <c r="C95">
        <v>101</v>
      </c>
      <c r="D95">
        <v>22</v>
      </c>
      <c r="E95">
        <v>123</v>
      </c>
      <c r="F95">
        <v>101</v>
      </c>
      <c r="G95">
        <v>22</v>
      </c>
      <c r="H95">
        <v>87</v>
      </c>
      <c r="I95">
        <v>73</v>
      </c>
      <c r="J95">
        <v>14</v>
      </c>
      <c r="K95" s="5">
        <f t="shared" si="2"/>
        <v>0.70731707317073167</v>
      </c>
      <c r="L95" s="5"/>
      <c r="M95" s="1" t="s">
        <v>85</v>
      </c>
      <c r="N95">
        <v>19</v>
      </c>
      <c r="O95">
        <v>5</v>
      </c>
      <c r="P95">
        <v>14</v>
      </c>
      <c r="R95" s="1" t="s">
        <v>85</v>
      </c>
      <c r="S95"/>
      <c r="W95" t="s">
        <v>85</v>
      </c>
      <c r="X95">
        <v>0</v>
      </c>
      <c r="Y95">
        <v>0</v>
      </c>
      <c r="AA95" s="1">
        <f t="shared" si="4"/>
        <v>106</v>
      </c>
    </row>
    <row r="96" spans="1:27" x14ac:dyDescent="0.25">
      <c r="A96" t="s">
        <v>86</v>
      </c>
      <c r="B96">
        <v>156</v>
      </c>
      <c r="C96">
        <v>7</v>
      </c>
      <c r="D96">
        <v>149</v>
      </c>
      <c r="E96">
        <v>156</v>
      </c>
      <c r="F96">
        <v>7</v>
      </c>
      <c r="G96">
        <v>149</v>
      </c>
      <c r="H96">
        <v>117</v>
      </c>
      <c r="I96">
        <v>2</v>
      </c>
      <c r="J96">
        <v>115</v>
      </c>
      <c r="K96" s="5">
        <f t="shared" si="2"/>
        <v>0.75</v>
      </c>
      <c r="L96" s="5"/>
      <c r="M96" s="1" t="s">
        <v>86</v>
      </c>
      <c r="N96">
        <v>26</v>
      </c>
      <c r="O96">
        <v>0</v>
      </c>
      <c r="P96">
        <v>26</v>
      </c>
      <c r="R96" s="1" t="s">
        <v>86</v>
      </c>
      <c r="S96"/>
      <c r="W96" t="s">
        <v>86</v>
      </c>
      <c r="X96">
        <v>0</v>
      </c>
      <c r="Y96">
        <v>0</v>
      </c>
      <c r="AA96" s="1">
        <f t="shared" si="4"/>
        <v>143</v>
      </c>
    </row>
    <row r="97" spans="1:27" x14ac:dyDescent="0.25">
      <c r="A97" t="s">
        <v>87</v>
      </c>
      <c r="B97">
        <v>93</v>
      </c>
      <c r="C97">
        <v>57</v>
      </c>
      <c r="D97">
        <v>36</v>
      </c>
      <c r="E97">
        <v>92</v>
      </c>
      <c r="F97">
        <v>56</v>
      </c>
      <c r="G97">
        <v>36</v>
      </c>
      <c r="H97">
        <v>55</v>
      </c>
      <c r="I97">
        <v>31</v>
      </c>
      <c r="J97">
        <v>24</v>
      </c>
      <c r="K97" s="5">
        <f t="shared" si="2"/>
        <v>0.59782608695652173</v>
      </c>
      <c r="L97" s="5"/>
      <c r="M97" t="s">
        <v>87</v>
      </c>
      <c r="N97">
        <v>17</v>
      </c>
      <c r="O97">
        <v>7</v>
      </c>
      <c r="P97">
        <v>10</v>
      </c>
      <c r="R97" t="s">
        <v>87</v>
      </c>
      <c r="S97"/>
      <c r="W97" t="s">
        <v>87</v>
      </c>
      <c r="X97">
        <v>2</v>
      </c>
      <c r="Y97">
        <v>0</v>
      </c>
      <c r="AA97" s="1">
        <f t="shared" si="4"/>
        <v>72</v>
      </c>
    </row>
    <row r="98" spans="1:27" x14ac:dyDescent="0.25">
      <c r="A98" t="s">
        <v>88</v>
      </c>
      <c r="B98">
        <v>150</v>
      </c>
      <c r="C98">
        <v>116</v>
      </c>
      <c r="D98">
        <v>33</v>
      </c>
      <c r="E98">
        <v>148</v>
      </c>
      <c r="F98">
        <v>115</v>
      </c>
      <c r="G98">
        <v>33</v>
      </c>
      <c r="H98">
        <v>97</v>
      </c>
      <c r="I98">
        <v>79</v>
      </c>
      <c r="J98">
        <v>18</v>
      </c>
      <c r="K98" s="5">
        <f t="shared" si="2"/>
        <v>0.65540540540540537</v>
      </c>
      <c r="L98" s="5"/>
      <c r="M98" s="1" t="s">
        <v>88</v>
      </c>
      <c r="N98">
        <v>31</v>
      </c>
      <c r="O98">
        <v>16</v>
      </c>
      <c r="P98">
        <v>15</v>
      </c>
      <c r="R98" s="1" t="s">
        <v>88</v>
      </c>
      <c r="S98"/>
      <c r="W98" t="s">
        <v>88</v>
      </c>
      <c r="X98">
        <v>0</v>
      </c>
      <c r="Y98">
        <v>0</v>
      </c>
      <c r="AA98" s="1">
        <f t="shared" si="4"/>
        <v>128</v>
      </c>
    </row>
    <row r="99" spans="1:27" x14ac:dyDescent="0.25">
      <c r="A99" t="s">
        <v>89</v>
      </c>
      <c r="B99">
        <v>205</v>
      </c>
      <c r="C99">
        <v>151</v>
      </c>
      <c r="D99">
        <v>54</v>
      </c>
      <c r="E99">
        <v>203</v>
      </c>
      <c r="F99">
        <v>150</v>
      </c>
      <c r="G99">
        <v>53</v>
      </c>
      <c r="H99">
        <v>140</v>
      </c>
      <c r="I99">
        <v>114</v>
      </c>
      <c r="J99">
        <v>26</v>
      </c>
      <c r="K99" s="5">
        <f t="shared" si="2"/>
        <v>0.68965517241379315</v>
      </c>
      <c r="L99" s="5"/>
      <c r="M99" s="1" t="s">
        <v>89</v>
      </c>
      <c r="N99">
        <v>25</v>
      </c>
      <c r="O99">
        <v>14</v>
      </c>
      <c r="P99">
        <v>11</v>
      </c>
      <c r="R99" s="1" t="s">
        <v>89</v>
      </c>
      <c r="S99"/>
      <c r="W99" t="s">
        <v>89</v>
      </c>
      <c r="X99">
        <v>0</v>
      </c>
      <c r="Y99">
        <v>0</v>
      </c>
      <c r="AA99" s="1">
        <f t="shared" si="4"/>
        <v>165</v>
      </c>
    </row>
    <row r="100" spans="1:27" x14ac:dyDescent="0.25">
      <c r="A100" t="s">
        <v>90</v>
      </c>
      <c r="B100">
        <v>313</v>
      </c>
      <c r="C100">
        <v>233</v>
      </c>
      <c r="D100">
        <v>80</v>
      </c>
      <c r="E100">
        <v>311</v>
      </c>
      <c r="F100">
        <v>232</v>
      </c>
      <c r="G100">
        <v>79</v>
      </c>
      <c r="H100">
        <v>172</v>
      </c>
      <c r="I100">
        <v>132</v>
      </c>
      <c r="J100">
        <v>40</v>
      </c>
      <c r="K100" s="5">
        <f t="shared" si="2"/>
        <v>0.55305466237942125</v>
      </c>
      <c r="L100" s="5"/>
      <c r="M100" s="1" t="s">
        <v>90</v>
      </c>
      <c r="N100">
        <v>159</v>
      </c>
      <c r="O100">
        <v>92</v>
      </c>
      <c r="P100">
        <v>67</v>
      </c>
      <c r="R100" s="1" t="s">
        <v>90</v>
      </c>
      <c r="S100"/>
      <c r="W100" t="s">
        <v>90</v>
      </c>
      <c r="X100">
        <v>6</v>
      </c>
      <c r="Y100">
        <v>2</v>
      </c>
      <c r="AA100" s="1">
        <f t="shared" si="4"/>
        <v>333</v>
      </c>
    </row>
    <row r="101" spans="1:27" x14ac:dyDescent="0.25">
      <c r="A101" t="s">
        <v>91</v>
      </c>
      <c r="B101">
        <v>127</v>
      </c>
      <c r="C101">
        <v>109</v>
      </c>
      <c r="D101">
        <v>18</v>
      </c>
      <c r="E101">
        <v>127</v>
      </c>
      <c r="F101">
        <v>109</v>
      </c>
      <c r="G101">
        <v>18</v>
      </c>
      <c r="H101">
        <v>79</v>
      </c>
      <c r="I101">
        <v>71</v>
      </c>
      <c r="J101">
        <v>8</v>
      </c>
      <c r="K101" s="5">
        <f t="shared" si="2"/>
        <v>0.62204724409448819</v>
      </c>
      <c r="L101" s="5"/>
      <c r="M101" t="s">
        <v>91</v>
      </c>
      <c r="N101">
        <v>1</v>
      </c>
      <c r="O101">
        <v>0</v>
      </c>
      <c r="P101">
        <v>1</v>
      </c>
      <c r="R101" t="s">
        <v>91</v>
      </c>
      <c r="S101"/>
      <c r="W101" t="s">
        <v>91</v>
      </c>
      <c r="X101">
        <v>0</v>
      </c>
      <c r="Y101">
        <v>0</v>
      </c>
      <c r="AA101" s="1">
        <f t="shared" si="4"/>
        <v>80</v>
      </c>
    </row>
    <row r="102" spans="1:27" x14ac:dyDescent="0.25">
      <c r="A102" t="s">
        <v>92</v>
      </c>
      <c r="B102">
        <v>93</v>
      </c>
      <c r="C102">
        <v>33</v>
      </c>
      <c r="D102">
        <v>60</v>
      </c>
      <c r="E102">
        <v>92</v>
      </c>
      <c r="F102">
        <v>32</v>
      </c>
      <c r="G102">
        <v>60</v>
      </c>
      <c r="H102">
        <v>52</v>
      </c>
      <c r="I102">
        <v>15</v>
      </c>
      <c r="J102">
        <v>37</v>
      </c>
      <c r="K102" s="5">
        <f t="shared" si="2"/>
        <v>0.56521739130434778</v>
      </c>
      <c r="L102" s="5"/>
      <c r="M102" s="1" t="s">
        <v>92</v>
      </c>
      <c r="N102">
        <v>32</v>
      </c>
      <c r="O102">
        <v>3</v>
      </c>
      <c r="P102">
        <v>29</v>
      </c>
      <c r="R102" s="1" t="s">
        <v>92</v>
      </c>
      <c r="S102"/>
      <c r="W102" t="s">
        <v>92</v>
      </c>
      <c r="X102">
        <v>0</v>
      </c>
      <c r="Y102">
        <v>0</v>
      </c>
      <c r="AA102" s="1">
        <f>SUM(H102+Y102+N102+S102)</f>
        <v>84</v>
      </c>
    </row>
    <row r="103" spans="1:27" x14ac:dyDescent="0.25">
      <c r="A103" t="s">
        <v>93</v>
      </c>
      <c r="B103">
        <v>452</v>
      </c>
      <c r="C103">
        <v>198</v>
      </c>
      <c r="D103">
        <v>249</v>
      </c>
      <c r="E103">
        <v>452</v>
      </c>
      <c r="F103">
        <v>198</v>
      </c>
      <c r="G103">
        <v>249</v>
      </c>
      <c r="H103">
        <v>270</v>
      </c>
      <c r="I103">
        <v>99</v>
      </c>
      <c r="J103">
        <v>169</v>
      </c>
      <c r="K103" s="5">
        <f t="shared" si="2"/>
        <v>0.59734513274336287</v>
      </c>
      <c r="L103" s="5"/>
      <c r="M103" s="1" t="s">
        <v>93</v>
      </c>
      <c r="N103">
        <v>79</v>
      </c>
      <c r="O103">
        <v>14</v>
      </c>
      <c r="P103">
        <v>65</v>
      </c>
      <c r="R103" s="1" t="s">
        <v>93</v>
      </c>
      <c r="S103"/>
      <c r="W103" t="s">
        <v>93</v>
      </c>
      <c r="X103">
        <v>15</v>
      </c>
      <c r="Y103">
        <v>4</v>
      </c>
      <c r="AA103" s="1">
        <f t="shared" ref="AA103:AA124" si="5">SUM(H103+Y103+N103+S103)</f>
        <v>353</v>
      </c>
    </row>
    <row r="104" spans="1:27" x14ac:dyDescent="0.25">
      <c r="A104" t="s">
        <v>94</v>
      </c>
      <c r="B104">
        <v>50</v>
      </c>
      <c r="C104">
        <v>24</v>
      </c>
      <c r="D104">
        <v>26</v>
      </c>
      <c r="E104">
        <v>49</v>
      </c>
      <c r="F104">
        <v>24</v>
      </c>
      <c r="G104">
        <v>25</v>
      </c>
      <c r="H104">
        <v>42</v>
      </c>
      <c r="I104">
        <v>21</v>
      </c>
      <c r="J104">
        <v>21</v>
      </c>
      <c r="K104" s="5">
        <f t="shared" si="2"/>
        <v>0.8571428571428571</v>
      </c>
      <c r="L104" s="5"/>
      <c r="M104" s="1" t="s">
        <v>94</v>
      </c>
      <c r="N104">
        <v>12</v>
      </c>
      <c r="O104">
        <v>1</v>
      </c>
      <c r="P104">
        <v>11</v>
      </c>
      <c r="R104" s="1" t="s">
        <v>94</v>
      </c>
      <c r="S104"/>
      <c r="W104" t="s">
        <v>94</v>
      </c>
      <c r="X104">
        <v>0</v>
      </c>
      <c r="Y104">
        <v>0</v>
      </c>
      <c r="AA104" s="1">
        <f t="shared" si="5"/>
        <v>54</v>
      </c>
    </row>
    <row r="105" spans="1:27" x14ac:dyDescent="0.25">
      <c r="A105" t="s">
        <v>95</v>
      </c>
      <c r="B105">
        <v>199</v>
      </c>
      <c r="C105">
        <v>32</v>
      </c>
      <c r="D105">
        <v>166</v>
      </c>
      <c r="E105">
        <v>199</v>
      </c>
      <c r="F105">
        <v>32</v>
      </c>
      <c r="G105">
        <v>166</v>
      </c>
      <c r="H105">
        <v>140</v>
      </c>
      <c r="I105">
        <v>22</v>
      </c>
      <c r="J105">
        <v>118</v>
      </c>
      <c r="K105" s="5">
        <f t="shared" si="2"/>
        <v>0.70351758793969854</v>
      </c>
      <c r="L105" s="5"/>
      <c r="M105" t="s">
        <v>95</v>
      </c>
      <c r="N105">
        <v>37</v>
      </c>
      <c r="O105">
        <v>6</v>
      </c>
      <c r="P105">
        <v>31</v>
      </c>
      <c r="R105" t="s">
        <v>95</v>
      </c>
      <c r="S105"/>
      <c r="W105" t="s">
        <v>95</v>
      </c>
      <c r="X105">
        <v>0</v>
      </c>
      <c r="Y105">
        <v>0</v>
      </c>
      <c r="AA105" s="1">
        <f t="shared" si="5"/>
        <v>177</v>
      </c>
    </row>
    <row r="106" spans="1:27" x14ac:dyDescent="0.25">
      <c r="A106" t="s">
        <v>96</v>
      </c>
      <c r="B106">
        <v>168</v>
      </c>
      <c r="C106">
        <v>66</v>
      </c>
      <c r="D106">
        <v>102</v>
      </c>
      <c r="E106">
        <v>168</v>
      </c>
      <c r="F106">
        <v>66</v>
      </c>
      <c r="G106">
        <v>102</v>
      </c>
      <c r="H106">
        <v>111</v>
      </c>
      <c r="I106">
        <v>35</v>
      </c>
      <c r="J106">
        <v>76</v>
      </c>
      <c r="K106" s="5">
        <f t="shared" si="2"/>
        <v>0.6607142857142857</v>
      </c>
      <c r="L106" s="5"/>
      <c r="M106" t="s">
        <v>96</v>
      </c>
      <c r="N106">
        <v>42</v>
      </c>
      <c r="O106">
        <v>7</v>
      </c>
      <c r="P106">
        <v>35</v>
      </c>
      <c r="R106" t="s">
        <v>96</v>
      </c>
      <c r="S106"/>
      <c r="W106" t="s">
        <v>96</v>
      </c>
      <c r="X106">
        <v>1</v>
      </c>
      <c r="Y106">
        <v>0</v>
      </c>
      <c r="AA106" s="1">
        <f t="shared" si="5"/>
        <v>153</v>
      </c>
    </row>
    <row r="107" spans="1:27" x14ac:dyDescent="0.25">
      <c r="A107" t="s">
        <v>97</v>
      </c>
      <c r="B107">
        <v>174</v>
      </c>
      <c r="C107">
        <v>110</v>
      </c>
      <c r="D107">
        <v>64</v>
      </c>
      <c r="E107">
        <v>171</v>
      </c>
      <c r="F107">
        <v>108</v>
      </c>
      <c r="G107">
        <v>63</v>
      </c>
      <c r="H107">
        <v>116</v>
      </c>
      <c r="I107">
        <v>76</v>
      </c>
      <c r="J107">
        <v>40</v>
      </c>
      <c r="K107" s="5">
        <f t="shared" si="2"/>
        <v>0.67836257309941517</v>
      </c>
      <c r="L107" s="5"/>
      <c r="M107" s="1" t="s">
        <v>97</v>
      </c>
      <c r="N107">
        <v>21</v>
      </c>
      <c r="O107">
        <v>14</v>
      </c>
      <c r="P107">
        <v>7</v>
      </c>
      <c r="R107" s="1" t="s">
        <v>97</v>
      </c>
      <c r="S107"/>
      <c r="W107" t="s">
        <v>97</v>
      </c>
      <c r="X107">
        <v>1</v>
      </c>
      <c r="Y107">
        <v>0</v>
      </c>
      <c r="AA107" s="1">
        <f t="shared" si="5"/>
        <v>137</v>
      </c>
    </row>
    <row r="108" spans="1:27" x14ac:dyDescent="0.25">
      <c r="A108" t="s">
        <v>98</v>
      </c>
      <c r="B108">
        <v>334</v>
      </c>
      <c r="C108">
        <v>178</v>
      </c>
      <c r="D108">
        <v>156</v>
      </c>
      <c r="E108">
        <v>331</v>
      </c>
      <c r="F108">
        <v>177</v>
      </c>
      <c r="G108">
        <v>154</v>
      </c>
      <c r="H108">
        <v>218</v>
      </c>
      <c r="I108">
        <v>106</v>
      </c>
      <c r="J108">
        <v>112</v>
      </c>
      <c r="K108" s="5">
        <f t="shared" si="2"/>
        <v>0.65861027190332322</v>
      </c>
      <c r="L108" s="5"/>
      <c r="M108" s="1" t="s">
        <v>98</v>
      </c>
      <c r="N108">
        <v>53</v>
      </c>
      <c r="O108">
        <v>13</v>
      </c>
      <c r="P108">
        <v>40</v>
      </c>
      <c r="R108" s="1" t="s">
        <v>98</v>
      </c>
      <c r="S108"/>
      <c r="W108" t="s">
        <v>98</v>
      </c>
      <c r="X108">
        <v>1</v>
      </c>
      <c r="Y108">
        <v>0</v>
      </c>
      <c r="AA108" s="1">
        <f t="shared" si="5"/>
        <v>271</v>
      </c>
    </row>
    <row r="109" spans="1:27" x14ac:dyDescent="0.25">
      <c r="A109" t="s">
        <v>99</v>
      </c>
      <c r="B109">
        <v>313</v>
      </c>
      <c r="C109">
        <v>139</v>
      </c>
      <c r="D109">
        <v>174</v>
      </c>
      <c r="E109">
        <v>313</v>
      </c>
      <c r="F109">
        <v>139</v>
      </c>
      <c r="G109">
        <v>174</v>
      </c>
      <c r="H109">
        <v>184</v>
      </c>
      <c r="I109">
        <v>68</v>
      </c>
      <c r="J109">
        <v>116</v>
      </c>
      <c r="K109" s="5">
        <f t="shared" si="2"/>
        <v>0.58785942492012777</v>
      </c>
      <c r="L109" s="5"/>
      <c r="M109" t="s">
        <v>99</v>
      </c>
      <c r="N109">
        <v>4</v>
      </c>
      <c r="O109">
        <v>2</v>
      </c>
      <c r="P109">
        <v>2</v>
      </c>
      <c r="R109" t="s">
        <v>99</v>
      </c>
      <c r="S109"/>
      <c r="W109" t="s">
        <v>99</v>
      </c>
      <c r="X109">
        <v>2</v>
      </c>
      <c r="Y109">
        <v>2</v>
      </c>
      <c r="AA109" s="1">
        <f t="shared" si="5"/>
        <v>190</v>
      </c>
    </row>
    <row r="110" spans="1:27" x14ac:dyDescent="0.25">
      <c r="A110" t="s">
        <v>100</v>
      </c>
      <c r="B110">
        <v>492</v>
      </c>
      <c r="C110">
        <v>128</v>
      </c>
      <c r="D110">
        <v>359</v>
      </c>
      <c r="E110">
        <v>489</v>
      </c>
      <c r="F110">
        <v>128</v>
      </c>
      <c r="G110">
        <v>356</v>
      </c>
      <c r="H110">
        <v>293</v>
      </c>
      <c r="I110">
        <v>71</v>
      </c>
      <c r="J110">
        <v>220</v>
      </c>
      <c r="K110" s="5">
        <f t="shared" si="2"/>
        <v>0.59918200408997957</v>
      </c>
      <c r="L110" s="5"/>
      <c r="M110" s="1" t="s">
        <v>100</v>
      </c>
      <c r="N110">
        <v>107</v>
      </c>
      <c r="O110">
        <v>8</v>
      </c>
      <c r="P110">
        <v>97</v>
      </c>
      <c r="R110" s="1" t="s">
        <v>100</v>
      </c>
      <c r="S110"/>
      <c r="W110" t="s">
        <v>100</v>
      </c>
      <c r="X110">
        <v>2</v>
      </c>
      <c r="Y110">
        <v>0</v>
      </c>
      <c r="AA110" s="1">
        <f t="shared" si="5"/>
        <v>400</v>
      </c>
    </row>
    <row r="111" spans="1:27" x14ac:dyDescent="0.25">
      <c r="A111" t="s">
        <v>101</v>
      </c>
      <c r="B111">
        <v>34</v>
      </c>
      <c r="C111">
        <v>29</v>
      </c>
      <c r="D111">
        <v>5</v>
      </c>
      <c r="E111">
        <v>34</v>
      </c>
      <c r="F111">
        <v>29</v>
      </c>
      <c r="G111">
        <v>5</v>
      </c>
      <c r="H111">
        <v>28</v>
      </c>
      <c r="I111">
        <v>24</v>
      </c>
      <c r="J111">
        <v>4</v>
      </c>
      <c r="K111" s="5">
        <f t="shared" si="2"/>
        <v>0.82352941176470584</v>
      </c>
      <c r="L111" s="5"/>
      <c r="M111" t="s">
        <v>101</v>
      </c>
      <c r="N111">
        <v>0</v>
      </c>
      <c r="O111">
        <v>0</v>
      </c>
      <c r="P111">
        <v>0</v>
      </c>
      <c r="R111" t="s">
        <v>101</v>
      </c>
      <c r="S111"/>
      <c r="W111" t="s">
        <v>101</v>
      </c>
      <c r="X111">
        <v>0</v>
      </c>
      <c r="Y111">
        <v>0</v>
      </c>
      <c r="AA111" s="1">
        <f t="shared" si="5"/>
        <v>28</v>
      </c>
    </row>
    <row r="112" spans="1:27" x14ac:dyDescent="0.25">
      <c r="A112" t="s">
        <v>102</v>
      </c>
      <c r="B112">
        <v>137</v>
      </c>
      <c r="C112">
        <v>9</v>
      </c>
      <c r="D112">
        <v>128</v>
      </c>
      <c r="E112">
        <v>137</v>
      </c>
      <c r="F112">
        <v>9</v>
      </c>
      <c r="G112">
        <v>128</v>
      </c>
      <c r="H112">
        <v>84</v>
      </c>
      <c r="I112">
        <v>6</v>
      </c>
      <c r="J112">
        <v>78</v>
      </c>
      <c r="K112" s="5">
        <f t="shared" si="2"/>
        <v>0.61313868613138689</v>
      </c>
      <c r="L112" s="5"/>
      <c r="M112" s="1" t="s">
        <v>102</v>
      </c>
      <c r="N112">
        <v>26</v>
      </c>
      <c r="O112">
        <v>2</v>
      </c>
      <c r="P112">
        <v>24</v>
      </c>
      <c r="R112" s="1" t="s">
        <v>102</v>
      </c>
      <c r="S112"/>
      <c r="W112" t="s">
        <v>102</v>
      </c>
      <c r="X112">
        <v>2</v>
      </c>
      <c r="Y112">
        <v>0</v>
      </c>
      <c r="AA112" s="1">
        <f t="shared" si="5"/>
        <v>110</v>
      </c>
    </row>
    <row r="113" spans="1:27" x14ac:dyDescent="0.25">
      <c r="A113" t="s">
        <v>103</v>
      </c>
      <c r="B113">
        <v>121</v>
      </c>
      <c r="C113">
        <v>80</v>
      </c>
      <c r="D113">
        <v>41</v>
      </c>
      <c r="E113">
        <v>120</v>
      </c>
      <c r="F113">
        <v>79</v>
      </c>
      <c r="G113">
        <v>41</v>
      </c>
      <c r="H113">
        <v>82</v>
      </c>
      <c r="I113">
        <v>59</v>
      </c>
      <c r="J113">
        <v>23</v>
      </c>
      <c r="K113" s="5">
        <f t="shared" si="2"/>
        <v>0.68333333333333335</v>
      </c>
      <c r="L113" s="5"/>
      <c r="M113" s="1" t="s">
        <v>103</v>
      </c>
      <c r="N113">
        <v>19</v>
      </c>
      <c r="O113">
        <v>9</v>
      </c>
      <c r="P113">
        <v>10</v>
      </c>
      <c r="R113" s="1" t="s">
        <v>103</v>
      </c>
      <c r="S113"/>
      <c r="W113" t="s">
        <v>103</v>
      </c>
      <c r="X113">
        <v>1</v>
      </c>
      <c r="Y113">
        <v>0</v>
      </c>
      <c r="AA113" s="1">
        <f t="shared" si="5"/>
        <v>101</v>
      </c>
    </row>
    <row r="114" spans="1:27" x14ac:dyDescent="0.25">
      <c r="A114" t="s">
        <v>104</v>
      </c>
      <c r="B114">
        <v>320</v>
      </c>
      <c r="C114">
        <v>50</v>
      </c>
      <c r="D114">
        <v>266</v>
      </c>
      <c r="E114">
        <v>315</v>
      </c>
      <c r="F114">
        <v>49</v>
      </c>
      <c r="G114">
        <v>262</v>
      </c>
      <c r="H114">
        <v>244</v>
      </c>
      <c r="I114">
        <v>22</v>
      </c>
      <c r="J114">
        <v>221</v>
      </c>
      <c r="K114" s="5">
        <f t="shared" si="2"/>
        <v>0.77460317460317463</v>
      </c>
      <c r="L114" s="5"/>
      <c r="M114" s="1" t="s">
        <v>104</v>
      </c>
      <c r="N114">
        <v>46</v>
      </c>
      <c r="O114">
        <v>6</v>
      </c>
      <c r="P114">
        <v>40</v>
      </c>
      <c r="R114" s="1" t="s">
        <v>104</v>
      </c>
      <c r="S114"/>
      <c r="W114" t="s">
        <v>104</v>
      </c>
      <c r="X114">
        <v>0</v>
      </c>
      <c r="Y114">
        <v>0</v>
      </c>
      <c r="AA114" s="1">
        <f t="shared" si="5"/>
        <v>290</v>
      </c>
    </row>
    <row r="115" spans="1:27" x14ac:dyDescent="0.25">
      <c r="A115" t="s">
        <v>105</v>
      </c>
      <c r="B115">
        <v>489</v>
      </c>
      <c r="C115">
        <v>297</v>
      </c>
      <c r="D115">
        <v>177</v>
      </c>
      <c r="E115">
        <v>489</v>
      </c>
      <c r="F115">
        <v>297</v>
      </c>
      <c r="G115">
        <v>177</v>
      </c>
      <c r="H115">
        <v>301</v>
      </c>
      <c r="I115">
        <v>181</v>
      </c>
      <c r="J115">
        <v>113</v>
      </c>
      <c r="K115" s="5">
        <f t="shared" si="2"/>
        <v>0.61554192229038851</v>
      </c>
      <c r="L115" s="5"/>
      <c r="M115" s="1" t="s">
        <v>105</v>
      </c>
      <c r="N115">
        <v>50</v>
      </c>
      <c r="O115">
        <v>16</v>
      </c>
      <c r="P115">
        <v>34</v>
      </c>
      <c r="R115" s="1" t="s">
        <v>105</v>
      </c>
      <c r="S115"/>
      <c r="W115" t="s">
        <v>105</v>
      </c>
      <c r="X115">
        <v>6</v>
      </c>
      <c r="Y115">
        <v>1</v>
      </c>
      <c r="AA115" s="1">
        <f t="shared" si="5"/>
        <v>352</v>
      </c>
    </row>
    <row r="116" spans="1:27" x14ac:dyDescent="0.25">
      <c r="A116" t="s">
        <v>106</v>
      </c>
      <c r="B116">
        <v>301</v>
      </c>
      <c r="C116">
        <v>156</v>
      </c>
      <c r="D116">
        <v>145</v>
      </c>
      <c r="E116">
        <v>301</v>
      </c>
      <c r="F116">
        <v>156</v>
      </c>
      <c r="G116">
        <v>145</v>
      </c>
      <c r="H116">
        <v>170</v>
      </c>
      <c r="I116">
        <v>78</v>
      </c>
      <c r="J116">
        <v>92</v>
      </c>
      <c r="K116" s="5">
        <f t="shared" si="2"/>
        <v>0.56478405315614622</v>
      </c>
      <c r="L116" s="5"/>
      <c r="M116" s="1" t="s">
        <v>106</v>
      </c>
      <c r="N116">
        <v>103</v>
      </c>
      <c r="O116">
        <v>41</v>
      </c>
      <c r="P116">
        <v>62</v>
      </c>
      <c r="R116" s="1" t="s">
        <v>106</v>
      </c>
      <c r="S116"/>
      <c r="W116" t="s">
        <v>106</v>
      </c>
      <c r="X116">
        <v>3</v>
      </c>
      <c r="Y116">
        <v>2</v>
      </c>
      <c r="AA116" s="1">
        <f t="shared" si="5"/>
        <v>275</v>
      </c>
    </row>
    <row r="117" spans="1:27" x14ac:dyDescent="0.25">
      <c r="A117" t="s">
        <v>107</v>
      </c>
      <c r="B117">
        <v>99</v>
      </c>
      <c r="C117">
        <v>41</v>
      </c>
      <c r="D117">
        <v>58</v>
      </c>
      <c r="E117">
        <v>99</v>
      </c>
      <c r="F117">
        <v>41</v>
      </c>
      <c r="G117">
        <v>58</v>
      </c>
      <c r="H117">
        <v>56</v>
      </c>
      <c r="I117">
        <v>16</v>
      </c>
      <c r="J117">
        <v>40</v>
      </c>
      <c r="K117" s="5">
        <f t="shared" si="2"/>
        <v>0.56565656565656564</v>
      </c>
      <c r="L117" s="5"/>
      <c r="M117" s="1" t="s">
        <v>107</v>
      </c>
      <c r="N117">
        <v>22</v>
      </c>
      <c r="O117">
        <v>7</v>
      </c>
      <c r="P117">
        <v>15</v>
      </c>
      <c r="R117" s="1" t="s">
        <v>107</v>
      </c>
      <c r="S117"/>
      <c r="W117" t="s">
        <v>107</v>
      </c>
      <c r="X117">
        <v>0</v>
      </c>
      <c r="Y117">
        <v>0</v>
      </c>
      <c r="AA117" s="1">
        <f t="shared" si="5"/>
        <v>78</v>
      </c>
    </row>
    <row r="118" spans="1:27" x14ac:dyDescent="0.25">
      <c r="A118" t="s">
        <v>108</v>
      </c>
      <c r="B118">
        <v>91</v>
      </c>
      <c r="C118">
        <v>34</v>
      </c>
      <c r="D118">
        <v>49</v>
      </c>
      <c r="E118">
        <v>81</v>
      </c>
      <c r="F118">
        <v>33</v>
      </c>
      <c r="G118">
        <v>48</v>
      </c>
      <c r="H118">
        <v>44</v>
      </c>
      <c r="I118">
        <v>13</v>
      </c>
      <c r="J118">
        <v>31</v>
      </c>
      <c r="K118" s="5">
        <f t="shared" si="2"/>
        <v>0.54320987654320985</v>
      </c>
      <c r="L118" s="5"/>
      <c r="M118" s="1" t="s">
        <v>108</v>
      </c>
      <c r="N118">
        <v>45</v>
      </c>
      <c r="O118">
        <v>8</v>
      </c>
      <c r="P118">
        <v>37</v>
      </c>
      <c r="R118" s="1" t="s">
        <v>108</v>
      </c>
      <c r="S118"/>
      <c r="W118" t="s">
        <v>108</v>
      </c>
      <c r="X118">
        <v>3</v>
      </c>
      <c r="Y118">
        <v>2</v>
      </c>
      <c r="AA118" s="1">
        <f t="shared" si="5"/>
        <v>91</v>
      </c>
    </row>
    <row r="119" spans="1:27" x14ac:dyDescent="0.25">
      <c r="A119" t="s">
        <v>109</v>
      </c>
      <c r="B119">
        <v>162</v>
      </c>
      <c r="C119">
        <v>58</v>
      </c>
      <c r="D119">
        <v>103</v>
      </c>
      <c r="E119">
        <v>162</v>
      </c>
      <c r="F119">
        <v>58</v>
      </c>
      <c r="G119">
        <v>103</v>
      </c>
      <c r="H119">
        <v>105</v>
      </c>
      <c r="I119">
        <v>34</v>
      </c>
      <c r="J119">
        <v>71</v>
      </c>
      <c r="K119" s="5">
        <f t="shared" si="2"/>
        <v>0.64814814814814814</v>
      </c>
      <c r="L119" s="5"/>
      <c r="M119" s="1" t="s">
        <v>109</v>
      </c>
      <c r="N119">
        <v>14</v>
      </c>
      <c r="O119">
        <v>5</v>
      </c>
      <c r="P119">
        <v>9</v>
      </c>
      <c r="R119" s="1" t="s">
        <v>109</v>
      </c>
      <c r="S119"/>
      <c r="W119" t="s">
        <v>109</v>
      </c>
      <c r="X119">
        <v>0</v>
      </c>
      <c r="Y119">
        <v>0</v>
      </c>
      <c r="AA119" s="1">
        <f t="shared" si="5"/>
        <v>119</v>
      </c>
    </row>
    <row r="120" spans="1:27" x14ac:dyDescent="0.25">
      <c r="A120" t="s">
        <v>110</v>
      </c>
      <c r="B120">
        <v>16</v>
      </c>
      <c r="C120">
        <v>9</v>
      </c>
      <c r="D120">
        <v>7</v>
      </c>
      <c r="E120">
        <v>16</v>
      </c>
      <c r="F120">
        <v>9</v>
      </c>
      <c r="G120">
        <v>7</v>
      </c>
      <c r="H120">
        <v>9</v>
      </c>
      <c r="I120">
        <v>6</v>
      </c>
      <c r="J120">
        <v>3</v>
      </c>
      <c r="K120" s="5">
        <f t="shared" si="2"/>
        <v>0.5625</v>
      </c>
      <c r="L120" s="5"/>
      <c r="M120" s="1" t="s">
        <v>110</v>
      </c>
      <c r="N120">
        <v>14</v>
      </c>
      <c r="O120">
        <v>4</v>
      </c>
      <c r="P120">
        <v>10</v>
      </c>
      <c r="R120" s="1" t="s">
        <v>110</v>
      </c>
      <c r="S120"/>
      <c r="W120" t="s">
        <v>110</v>
      </c>
      <c r="X120">
        <v>0</v>
      </c>
      <c r="Y120">
        <v>0</v>
      </c>
      <c r="AA120" s="1">
        <f t="shared" si="5"/>
        <v>23</v>
      </c>
    </row>
    <row r="121" spans="1:27" x14ac:dyDescent="0.25">
      <c r="A121" t="s">
        <v>111</v>
      </c>
      <c r="B121">
        <v>91</v>
      </c>
      <c r="C121">
        <v>42</v>
      </c>
      <c r="D121">
        <v>49</v>
      </c>
      <c r="E121">
        <v>90</v>
      </c>
      <c r="F121">
        <v>41</v>
      </c>
      <c r="G121">
        <v>49</v>
      </c>
      <c r="H121">
        <v>46</v>
      </c>
      <c r="I121">
        <v>20</v>
      </c>
      <c r="J121">
        <v>26</v>
      </c>
      <c r="K121" s="5">
        <f t="shared" si="2"/>
        <v>0.51111111111111107</v>
      </c>
      <c r="L121" s="5"/>
      <c r="M121" s="1" t="s">
        <v>111</v>
      </c>
      <c r="N121">
        <v>11</v>
      </c>
      <c r="O121">
        <v>2</v>
      </c>
      <c r="P121">
        <v>9</v>
      </c>
      <c r="R121" s="1" t="s">
        <v>111</v>
      </c>
      <c r="S121"/>
      <c r="W121" t="s">
        <v>111</v>
      </c>
      <c r="X121">
        <v>1</v>
      </c>
      <c r="Y121">
        <v>0</v>
      </c>
      <c r="AA121" s="1">
        <f t="shared" si="5"/>
        <v>57</v>
      </c>
    </row>
    <row r="122" spans="1:27" x14ac:dyDescent="0.25">
      <c r="A122" t="s">
        <v>112</v>
      </c>
      <c r="B122">
        <v>53</v>
      </c>
      <c r="C122">
        <v>40</v>
      </c>
      <c r="D122">
        <v>13</v>
      </c>
      <c r="E122">
        <v>52</v>
      </c>
      <c r="F122">
        <v>39</v>
      </c>
      <c r="G122">
        <v>13</v>
      </c>
      <c r="H122">
        <v>24</v>
      </c>
      <c r="I122">
        <v>19</v>
      </c>
      <c r="J122">
        <v>5</v>
      </c>
      <c r="K122" s="5">
        <f t="shared" si="2"/>
        <v>0.46153846153846156</v>
      </c>
      <c r="L122" s="5"/>
      <c r="M122" t="s">
        <v>112</v>
      </c>
      <c r="N122">
        <v>37</v>
      </c>
      <c r="O122">
        <v>15</v>
      </c>
      <c r="P122">
        <v>22</v>
      </c>
      <c r="R122" t="s">
        <v>112</v>
      </c>
      <c r="S122"/>
      <c r="W122" t="s">
        <v>112</v>
      </c>
      <c r="X122">
        <v>1</v>
      </c>
      <c r="Y122">
        <v>1</v>
      </c>
      <c r="AA122" s="1">
        <f t="shared" si="5"/>
        <v>62</v>
      </c>
    </row>
    <row r="123" spans="1:27" x14ac:dyDescent="0.25">
      <c r="A123" t="s">
        <v>113</v>
      </c>
      <c r="B123">
        <v>54</v>
      </c>
      <c r="C123">
        <v>28</v>
      </c>
      <c r="D123">
        <v>26</v>
      </c>
      <c r="E123">
        <v>54</v>
      </c>
      <c r="F123">
        <v>28</v>
      </c>
      <c r="G123">
        <v>26</v>
      </c>
      <c r="H123">
        <v>28</v>
      </c>
      <c r="I123">
        <v>9</v>
      </c>
      <c r="J123">
        <v>19</v>
      </c>
      <c r="K123" s="5">
        <f t="shared" si="2"/>
        <v>0.51851851851851849</v>
      </c>
      <c r="L123" s="5"/>
      <c r="M123" s="1" t="s">
        <v>113</v>
      </c>
      <c r="N123">
        <v>19</v>
      </c>
      <c r="O123">
        <v>2</v>
      </c>
      <c r="P123">
        <v>17</v>
      </c>
      <c r="R123" s="1" t="s">
        <v>113</v>
      </c>
      <c r="S123"/>
      <c r="W123" t="s">
        <v>113</v>
      </c>
      <c r="X123">
        <v>3</v>
      </c>
      <c r="Y123">
        <v>0</v>
      </c>
      <c r="AA123" s="1">
        <f t="shared" si="5"/>
        <v>47</v>
      </c>
    </row>
    <row r="124" spans="1:27" x14ac:dyDescent="0.25">
      <c r="A124" t="s">
        <v>114</v>
      </c>
      <c r="B124">
        <v>434</v>
      </c>
      <c r="C124">
        <v>272</v>
      </c>
      <c r="D124">
        <v>160</v>
      </c>
      <c r="E124">
        <v>431</v>
      </c>
      <c r="F124">
        <v>272</v>
      </c>
      <c r="G124">
        <v>159</v>
      </c>
      <c r="H124">
        <v>237</v>
      </c>
      <c r="I124">
        <v>142</v>
      </c>
      <c r="J124">
        <v>95</v>
      </c>
      <c r="K124" s="5">
        <f t="shared" si="2"/>
        <v>0.54988399071925753</v>
      </c>
      <c r="L124" s="5"/>
      <c r="M124" s="1" t="s">
        <v>114</v>
      </c>
      <c r="N124">
        <v>48</v>
      </c>
      <c r="O124">
        <v>14</v>
      </c>
      <c r="P124">
        <v>34</v>
      </c>
      <c r="R124" s="1" t="s">
        <v>114</v>
      </c>
      <c r="S124"/>
      <c r="W124" t="s">
        <v>114</v>
      </c>
      <c r="X124">
        <v>8</v>
      </c>
      <c r="Y124">
        <v>4</v>
      </c>
      <c r="AA124" s="1">
        <f t="shared" si="5"/>
        <v>289</v>
      </c>
    </row>
    <row r="125" spans="1:27" x14ac:dyDescent="0.25">
      <c r="A125" t="s">
        <v>115</v>
      </c>
      <c r="B125">
        <v>71</v>
      </c>
      <c r="C125">
        <v>61</v>
      </c>
      <c r="D125">
        <v>10</v>
      </c>
      <c r="E125">
        <v>71</v>
      </c>
      <c r="F125">
        <v>61</v>
      </c>
      <c r="G125">
        <v>10</v>
      </c>
      <c r="H125">
        <v>36</v>
      </c>
      <c r="I125">
        <v>32</v>
      </c>
      <c r="J125">
        <v>4</v>
      </c>
      <c r="K125" s="5">
        <f t="shared" si="2"/>
        <v>0.50704225352112675</v>
      </c>
      <c r="L125" s="5"/>
      <c r="M125" s="1" t="s">
        <v>115</v>
      </c>
      <c r="N125">
        <v>10</v>
      </c>
      <c r="O125">
        <v>4</v>
      </c>
      <c r="P125">
        <v>6</v>
      </c>
      <c r="R125" s="1" t="s">
        <v>115</v>
      </c>
      <c r="S125"/>
      <c r="W125" t="s">
        <v>115</v>
      </c>
      <c r="X125">
        <v>0</v>
      </c>
      <c r="Y125">
        <v>0</v>
      </c>
      <c r="AA125" s="1">
        <f t="shared" ref="AA125:AA130" si="6">SUM(H125+Y125+N125+S125)</f>
        <v>46</v>
      </c>
    </row>
    <row r="126" spans="1:27" x14ac:dyDescent="0.25">
      <c r="A126" t="s">
        <v>116</v>
      </c>
      <c r="B126">
        <v>274</v>
      </c>
      <c r="C126">
        <v>46</v>
      </c>
      <c r="D126">
        <v>220</v>
      </c>
      <c r="E126">
        <v>273</v>
      </c>
      <c r="F126">
        <v>46</v>
      </c>
      <c r="G126">
        <v>219</v>
      </c>
      <c r="H126">
        <v>199</v>
      </c>
      <c r="I126">
        <v>30</v>
      </c>
      <c r="J126">
        <v>167</v>
      </c>
      <c r="K126" s="5">
        <f t="shared" si="2"/>
        <v>0.7289377289377289</v>
      </c>
      <c r="L126" s="5"/>
      <c r="M126" s="1" t="s">
        <v>116</v>
      </c>
      <c r="N126">
        <v>47</v>
      </c>
      <c r="O126">
        <v>7</v>
      </c>
      <c r="P126">
        <v>40</v>
      </c>
      <c r="R126" s="1" t="s">
        <v>116</v>
      </c>
      <c r="S126"/>
      <c r="W126" t="s">
        <v>116</v>
      </c>
      <c r="X126">
        <v>0</v>
      </c>
      <c r="Y126">
        <v>0</v>
      </c>
      <c r="AA126" s="1">
        <f t="shared" si="6"/>
        <v>246</v>
      </c>
    </row>
    <row r="127" spans="1:27" x14ac:dyDescent="0.25">
      <c r="A127" t="s">
        <v>117</v>
      </c>
      <c r="B127">
        <v>23</v>
      </c>
      <c r="C127">
        <v>12</v>
      </c>
      <c r="D127">
        <v>11</v>
      </c>
      <c r="E127">
        <v>23</v>
      </c>
      <c r="F127">
        <v>12</v>
      </c>
      <c r="G127">
        <v>11</v>
      </c>
      <c r="H127">
        <v>14</v>
      </c>
      <c r="I127">
        <v>5</v>
      </c>
      <c r="J127">
        <v>9</v>
      </c>
      <c r="K127" s="5">
        <f t="shared" si="2"/>
        <v>0.60869565217391308</v>
      </c>
      <c r="L127" s="5"/>
      <c r="M127" s="1" t="s">
        <v>117</v>
      </c>
      <c r="N127">
        <v>0</v>
      </c>
      <c r="O127">
        <v>0</v>
      </c>
      <c r="P127">
        <v>0</v>
      </c>
      <c r="R127" s="1" t="s">
        <v>117</v>
      </c>
      <c r="S127"/>
      <c r="W127" t="s">
        <v>117</v>
      </c>
      <c r="X127">
        <v>0</v>
      </c>
      <c r="Y127">
        <v>0</v>
      </c>
      <c r="AA127" s="1">
        <f t="shared" si="6"/>
        <v>14</v>
      </c>
    </row>
    <row r="128" spans="1:27" x14ac:dyDescent="0.25">
      <c r="A128" t="s">
        <v>118</v>
      </c>
      <c r="B128">
        <v>228</v>
      </c>
      <c r="C128">
        <v>35</v>
      </c>
      <c r="D128">
        <v>193</v>
      </c>
      <c r="E128">
        <v>227</v>
      </c>
      <c r="F128">
        <v>35</v>
      </c>
      <c r="G128">
        <v>192</v>
      </c>
      <c r="H128">
        <v>171</v>
      </c>
      <c r="I128">
        <v>19</v>
      </c>
      <c r="J128">
        <v>152</v>
      </c>
      <c r="K128" s="5">
        <f t="shared" si="2"/>
        <v>0.75330396475770922</v>
      </c>
      <c r="L128" s="5"/>
      <c r="M128" s="1" t="s">
        <v>118</v>
      </c>
      <c r="N128">
        <v>19</v>
      </c>
      <c r="O128">
        <v>3</v>
      </c>
      <c r="P128">
        <v>16</v>
      </c>
      <c r="R128" s="1" t="s">
        <v>118</v>
      </c>
      <c r="S128"/>
      <c r="W128" t="s">
        <v>118</v>
      </c>
      <c r="X128">
        <v>2</v>
      </c>
      <c r="Y128">
        <v>2</v>
      </c>
      <c r="AA128" s="1">
        <f t="shared" si="6"/>
        <v>192</v>
      </c>
    </row>
    <row r="129" spans="1:27" x14ac:dyDescent="0.25">
      <c r="A129" t="s">
        <v>119</v>
      </c>
      <c r="B129">
        <v>42</v>
      </c>
      <c r="C129">
        <v>34</v>
      </c>
      <c r="D129">
        <v>8</v>
      </c>
      <c r="E129">
        <v>42</v>
      </c>
      <c r="F129">
        <v>34</v>
      </c>
      <c r="G129">
        <v>8</v>
      </c>
      <c r="H129">
        <v>23</v>
      </c>
      <c r="I129">
        <v>20</v>
      </c>
      <c r="J129">
        <v>3</v>
      </c>
      <c r="K129" s="5">
        <f t="shared" si="2"/>
        <v>0.54761904761904767</v>
      </c>
      <c r="L129" s="5"/>
      <c r="M129" s="1" t="s">
        <v>119</v>
      </c>
      <c r="N129">
        <v>0</v>
      </c>
      <c r="O129">
        <v>0</v>
      </c>
      <c r="P129">
        <v>0</v>
      </c>
      <c r="R129" s="1" t="s">
        <v>119</v>
      </c>
      <c r="S129"/>
      <c r="W129" t="s">
        <v>119</v>
      </c>
      <c r="X129">
        <v>0</v>
      </c>
      <c r="Y129">
        <v>0</v>
      </c>
      <c r="AA129" s="1">
        <f t="shared" si="6"/>
        <v>23</v>
      </c>
    </row>
    <row r="130" spans="1:27" x14ac:dyDescent="0.25">
      <c r="A130" t="s">
        <v>120</v>
      </c>
      <c r="B130">
        <v>324</v>
      </c>
      <c r="C130">
        <v>225</v>
      </c>
      <c r="D130">
        <v>99</v>
      </c>
      <c r="E130">
        <v>324</v>
      </c>
      <c r="F130">
        <v>225</v>
      </c>
      <c r="G130">
        <v>99</v>
      </c>
      <c r="H130">
        <v>199</v>
      </c>
      <c r="I130">
        <v>139</v>
      </c>
      <c r="J130">
        <v>60</v>
      </c>
      <c r="K130" s="5">
        <f t="shared" si="2"/>
        <v>0.61419753086419748</v>
      </c>
      <c r="L130" s="5"/>
      <c r="M130" s="1" t="s">
        <v>120</v>
      </c>
      <c r="N130">
        <v>48</v>
      </c>
      <c r="O130">
        <v>32</v>
      </c>
      <c r="P130">
        <v>16</v>
      </c>
      <c r="R130" s="1" t="s">
        <v>120</v>
      </c>
      <c r="S130"/>
      <c r="W130" t="s">
        <v>120</v>
      </c>
      <c r="X130">
        <v>3</v>
      </c>
      <c r="Y130">
        <v>1</v>
      </c>
      <c r="AA130" s="1">
        <f t="shared" si="6"/>
        <v>248</v>
      </c>
    </row>
    <row r="131" spans="1:27" x14ac:dyDescent="0.25">
      <c r="A131" s="3" t="s">
        <v>121</v>
      </c>
      <c r="B131" s="2">
        <f t="shared" ref="B131:J131" si="7">SUM(B11:B130)</f>
        <v>32253</v>
      </c>
      <c r="C131" s="2">
        <f t="shared" si="7"/>
        <v>16625</v>
      </c>
      <c r="D131" s="2">
        <f t="shared" si="7"/>
        <v>15115</v>
      </c>
      <c r="E131" s="2">
        <f t="shared" si="7"/>
        <v>32035</v>
      </c>
      <c r="F131" s="2">
        <f t="shared" si="7"/>
        <v>16539</v>
      </c>
      <c r="G131" s="2">
        <f t="shared" si="7"/>
        <v>15004</v>
      </c>
      <c r="H131" s="2">
        <f t="shared" si="7"/>
        <v>18705</v>
      </c>
      <c r="I131" s="2">
        <f t="shared" si="7"/>
        <v>8945</v>
      </c>
      <c r="J131" s="2">
        <f t="shared" si="7"/>
        <v>9579</v>
      </c>
      <c r="K131" s="5">
        <f t="shared" si="2"/>
        <v>0.58389261744966447</v>
      </c>
      <c r="L131" s="5"/>
      <c r="M131" s="5"/>
      <c r="N131" s="2">
        <f>SUM(N11:N130)</f>
        <v>5825</v>
      </c>
      <c r="O131" s="2">
        <f>SUM(O11:O130)</f>
        <v>2044</v>
      </c>
      <c r="P131" s="2">
        <f>SUM(P11:P130)</f>
        <v>3743</v>
      </c>
      <c r="R131" s="5"/>
      <c r="S131" s="2">
        <f>SUM(S11:S130)</f>
        <v>0</v>
      </c>
      <c r="T131" s="2">
        <f>SUM(T11:T130)</f>
        <v>0</v>
      </c>
      <c r="U131" s="2">
        <f>SUM(U11:U130)</f>
        <v>0</v>
      </c>
      <c r="V131" s="2"/>
      <c r="W131" s="5"/>
      <c r="X131" s="7">
        <f>SUM(X11:X130)</f>
        <v>491</v>
      </c>
      <c r="Y131" s="7">
        <f>SUM(Y11:Y130)</f>
        <v>140</v>
      </c>
      <c r="Z131" s="2"/>
      <c r="AA131" s="2">
        <f>SUM(AA11:AA130)</f>
        <v>24670</v>
      </c>
    </row>
    <row r="133" spans="1:27" x14ac:dyDescent="0.25">
      <c r="E133" s="2"/>
      <c r="F133" s="2"/>
      <c r="G133" s="2"/>
      <c r="H133" s="4"/>
      <c r="I133" s="4"/>
      <c r="J133" s="4"/>
      <c r="K133" s="5"/>
      <c r="L133" s="5"/>
      <c r="M133" s="5"/>
      <c r="R133" s="5"/>
      <c r="W133" s="5"/>
      <c r="X133" s="5"/>
      <c r="Y133" s="5"/>
    </row>
    <row r="134" spans="1:27" x14ac:dyDescent="0.25">
      <c r="E134" s="2"/>
      <c r="F134" s="2"/>
      <c r="G134" s="2"/>
      <c r="H134" s="2"/>
      <c r="I134" s="2"/>
      <c r="J134" s="2"/>
    </row>
    <row r="135" spans="1:27" x14ac:dyDescent="0.25">
      <c r="E135" s="2"/>
      <c r="F135" s="2"/>
      <c r="G135" s="2"/>
      <c r="H135" s="2"/>
      <c r="I135" s="2"/>
      <c r="J135" s="2"/>
    </row>
    <row r="136" spans="1:27" x14ac:dyDescent="0.25">
      <c r="E136" s="2"/>
      <c r="F136" s="2"/>
      <c r="G136" s="2"/>
      <c r="H136" s="2"/>
      <c r="I136" s="2"/>
      <c r="J136" s="2"/>
    </row>
  </sheetData>
  <sheetProtection algorithmName="SHA-512" hashValue="MJqL7GocHYWvTjtL5eJtQ0f0q4c/srI0dYoE/gtZjuoqw7xKkojsa3mKUgx6CbS75hrLARQa+FteK0XTU7+iLA==" saltValue="ThKuOpelADFZoBIk5+vIXg==" spinCount="100000" sheet="1" objects="1" scenarios="1"/>
  <mergeCells count="9">
    <mergeCell ref="A1:O1"/>
    <mergeCell ref="A2:O2"/>
    <mergeCell ref="A7:O7"/>
    <mergeCell ref="A8:O8"/>
    <mergeCell ref="A9:O9"/>
    <mergeCell ref="A3:O3"/>
    <mergeCell ref="A4:O4"/>
    <mergeCell ref="A5:O5"/>
    <mergeCell ref="A6:O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710117CCE1A643A49DE764453ACB5E" ma:contentTypeVersion="3" ma:contentTypeDescription="Create a new document." ma:contentTypeScope="" ma:versionID="294b55d29747fc0bc8d051c1143ff6fa">
  <xsd:schema xmlns:xsd="http://www.w3.org/2001/XMLSchema" xmlns:xs="http://www.w3.org/2001/XMLSchema" xmlns:p="http://schemas.microsoft.com/office/2006/metadata/properties" xmlns:ns1="http://schemas.microsoft.com/sharepoint/v3" xmlns:ns2="0e346a85-16bb-4e7e-8fe9-047a3c070799" targetNamespace="http://schemas.microsoft.com/office/2006/metadata/properties" ma:root="true" ma:fieldsID="6729d1caeefbdb61c7d19784c8bac47e" ns1:_="" ns2:_="">
    <xsd:import namespace="http://schemas.microsoft.com/sharepoint/v3"/>
    <xsd:import namespace="0e346a85-16bb-4e7e-8fe9-047a3c07079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46a85-16bb-4e7e-8fe9-047a3c0707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B65BC11-3B10-4E5A-8BC2-9040513A8A43}"/>
</file>

<file path=customXml/itemProps2.xml><?xml version="1.0" encoding="utf-8"?>
<ds:datastoreItem xmlns:ds="http://schemas.openxmlformats.org/officeDocument/2006/customXml" ds:itemID="{30609B6F-72B5-4B55-9EA1-B2918DE26A48}"/>
</file>

<file path=customXml/itemProps3.xml><?xml version="1.0" encoding="utf-8"?>
<ds:datastoreItem xmlns:ds="http://schemas.openxmlformats.org/officeDocument/2006/customXml" ds:itemID="{F3B83C94-B762-44A2-97EE-823FB9759D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2022-11-04T14:32:52Z</dcterms:created>
  <dcterms:modified xsi:type="dcterms:W3CDTF">2026-05-13T12:07:07Z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0x010100C3710117CCE1A643A49DE764453ACB5E</vt:lpwstr>
  </property>
</Properties>
</file>